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oronado\Desktop\INFORMACIÓN PÚBLICA 2021\Agosto\"/>
    </mc:Choice>
  </mc:AlternateContent>
  <bookViews>
    <workbookView showHorizontalScroll="0" showVerticalScroll="0" showSheetTabs="0" xWindow="0" yWindow="0" windowWidth="7470" windowHeight="2700" tabRatio="500"/>
  </bookViews>
  <sheets>
    <sheet name="Hoja2" sheetId="3" r:id="rId1"/>
  </sheets>
  <definedNames>
    <definedName name="_xlnm._FilterDatabase" localSheetId="0" hidden="1">Hoja2!#REF!</definedName>
    <definedName name="_xlnm.Print_Titles" localSheetId="0">Hoja2!$1:$9</definedName>
  </definedNames>
  <calcPr calcId="162913"/>
</workbook>
</file>

<file path=xl/calcChain.xml><?xml version="1.0" encoding="utf-8"?>
<calcChain xmlns="http://schemas.openxmlformats.org/spreadsheetml/2006/main">
  <c r="D62" i="3" l="1"/>
  <c r="E47" i="3"/>
  <c r="E36" i="3" l="1"/>
  <c r="D26" i="3"/>
  <c r="D25" i="3"/>
  <c r="D24" i="3"/>
  <c r="E21" i="3"/>
  <c r="E20" i="3"/>
  <c r="E14" i="3" l="1"/>
  <c r="E13" i="3"/>
  <c r="E12" i="3"/>
</calcChain>
</file>

<file path=xl/sharedStrings.xml><?xml version="1.0" encoding="utf-8"?>
<sst xmlns="http://schemas.openxmlformats.org/spreadsheetml/2006/main" count="331" uniqueCount="186">
  <si>
    <t>NIT</t>
  </si>
  <si>
    <t>PROVEEDOR</t>
  </si>
  <si>
    <t>CANTIDAD</t>
  </si>
  <si>
    <t>FECHA</t>
  </si>
  <si>
    <t>PRECIO UNITARIO</t>
  </si>
  <si>
    <t>MONTO TOTAL</t>
  </si>
  <si>
    <t>(Artículo 10, numeral 22, Ley de Acceso a la Información Pública)</t>
  </si>
  <si>
    <t>DESCRIPCIÓN DE LA COMPRA</t>
  </si>
  <si>
    <t>DIRECCIÓN SUPERIOR</t>
  </si>
  <si>
    <t xml:space="preserve">UNIDAD PARA LA PREVENCIÓN COMUNITARIA DE LA VIOLENCIA </t>
  </si>
  <si>
    <t>Jefe del Departamento Administrativo Financiero: Cinthia Linelly González Carranza</t>
  </si>
  <si>
    <t>Responsable de actualización de información: Tomás Aroldo López López</t>
  </si>
  <si>
    <t xml:space="preserve"> </t>
  </si>
  <si>
    <t>Fecha de actualizacion: 31/08/2021</t>
  </si>
  <si>
    <t>COMPRAS DIRECTAS DE AGOSTO 2021</t>
  </si>
  <si>
    <t>Reintegro energía electrica</t>
  </si>
  <si>
    <t>EDIFICACIONES EL AMPARA</t>
  </si>
  <si>
    <t>Servicio de aire acondicionado</t>
  </si>
  <si>
    <t>Switch Cantidad de puertos: 48</t>
  </si>
  <si>
    <t>DISGEMA</t>
  </si>
  <si>
    <t>Fulminante</t>
  </si>
  <si>
    <t>Tarugo diente de tiburon</t>
  </si>
  <si>
    <t>Escalera</t>
  </si>
  <si>
    <t>Rotomartillo inalambrico industrial</t>
  </si>
  <si>
    <t>Servicio de Agua potable</t>
  </si>
  <si>
    <t>Empresa Municipal de Agua de la Ciudad de Guatemala</t>
  </si>
  <si>
    <t xml:space="preserve">Refacciones </t>
  </si>
  <si>
    <t>Rocxana Beatriz, Noj Espinoza</t>
  </si>
  <si>
    <t>Petit tapa rosca</t>
  </si>
  <si>
    <t>Volovan de Pollo</t>
  </si>
  <si>
    <t>Strudel de manzana</t>
  </si>
  <si>
    <t>Industria Panificadora Isopan</t>
  </si>
  <si>
    <t>Servicio de impresión y encuadernación</t>
  </si>
  <si>
    <t>Romelia Carrera Martinez de Camposeco</t>
  </si>
  <si>
    <t>Jose Gabriel, Barrera Marroquín</t>
  </si>
  <si>
    <t>Almuerzos</t>
  </si>
  <si>
    <t>Subway de Guatemala, S.A.</t>
  </si>
  <si>
    <t>Cena</t>
  </si>
  <si>
    <t>Industria de Hamburguesas, S.A.</t>
  </si>
  <si>
    <t>Pollo campero, S.A.</t>
  </si>
  <si>
    <t>Belluno, S.A.</t>
  </si>
  <si>
    <t>Flores Artificiales</t>
  </si>
  <si>
    <t>Agencias K. &amp; L. S.A.</t>
  </si>
  <si>
    <t>Sello rectangular</t>
  </si>
  <si>
    <t>Sello personal</t>
  </si>
  <si>
    <t>Alicia Ochoa Puac</t>
  </si>
  <si>
    <t>Sello automaitico lineal</t>
  </si>
  <si>
    <t>Sello fechador automatico</t>
  </si>
  <si>
    <t>Cenas</t>
  </si>
  <si>
    <t>Patsy, S,A,</t>
  </si>
  <si>
    <t>Desayunos</t>
  </si>
  <si>
    <t>Aliementos Remarsa, S.A.</t>
  </si>
  <si>
    <t>LHR CORPORACION, S.A.</t>
  </si>
  <si>
    <t>SERVICIO DE ELABORACIÓN DE BANNERS TIPO ARAÑA</t>
  </si>
  <si>
    <t>KOLOR MARKETING</t>
  </si>
  <si>
    <t>2477101-5</t>
  </si>
  <si>
    <t>SERVICIO DE ELABORACIÓN DE MANTAS VINÍLICAS</t>
  </si>
  <si>
    <t>DESINFECTANTE PARA PISO</t>
  </si>
  <si>
    <t>INDUSTRIA DE PRODUCTOS Y SERVICIOS S.A.</t>
  </si>
  <si>
    <t>9678711-2</t>
  </si>
  <si>
    <t>CLORO</t>
  </si>
  <si>
    <t>LIMPIA MUEBLES</t>
  </si>
  <si>
    <t>DETERGENTE EN POLVO</t>
  </si>
  <si>
    <t>BOLSA PARA BASURA TAMAÑO EXTRA GRANDE</t>
  </si>
  <si>
    <t>REFACCIONES</t>
  </si>
  <si>
    <t>ROCXANA BEATRIZ NOJ ESPINOZA</t>
  </si>
  <si>
    <t>CAJAS DE 6 CUBILETES</t>
  </si>
  <si>
    <t>LA PANERIA S.A.</t>
  </si>
  <si>
    <t>ALMUERZOS</t>
  </si>
  <si>
    <t>VEG. QUESOS</t>
  </si>
  <si>
    <t xml:space="preserve">PATSY S.A. </t>
  </si>
  <si>
    <t>546406-4</t>
  </si>
  <si>
    <t xml:space="preserve">CRISTINA VIDES LLARENA </t>
  </si>
  <si>
    <t>9247283-4</t>
  </si>
  <si>
    <t>SERVICIO DE ELABORACION DE MANTA VINILICA.</t>
  </si>
  <si>
    <t>SERVICIOS KRISTAL</t>
  </si>
  <si>
    <t>405818-6</t>
  </si>
  <si>
    <t>SERVICIO DE ELABORACION DE MEMORIAS DE LA PREVENCION.</t>
  </si>
  <si>
    <t>SERVICIO DE ELABORACION CAMINITOS DE LA PREVENCION.</t>
  </si>
  <si>
    <t>DRUM UNIT DR-313 YCM C308-C368</t>
  </si>
  <si>
    <t>GRUPO PRINTER</t>
  </si>
  <si>
    <t>486346-1</t>
  </si>
  <si>
    <t>SERVICIO PREVENTIVO</t>
  </si>
  <si>
    <t>SERVICIO DE PROTOCOLO</t>
  </si>
  <si>
    <t>PROMOCIONES TURISTICAS NACIONALES, S.A</t>
  </si>
  <si>
    <t>5640773-4</t>
  </si>
  <si>
    <t>SERVICIO DE TELEFONIA</t>
  </si>
  <si>
    <t>TELECOMUNICACIONES DE GUATEMALA, S.A</t>
  </si>
  <si>
    <t>992929-0</t>
  </si>
  <si>
    <t>SERVICIO DE ELABORACION DE AFICHES ARTE 1-CONSEJO DE PREVENCIÓN ANTE EL PAGO DE BONO 14</t>
  </si>
  <si>
    <t xml:space="preserve">SERVICIO DE ELABORACION DE AFICHES ARTE 2-CONSEJO DE PREVENCION ANTE PAGO DE BONO 14 </t>
  </si>
  <si>
    <t>SERVICIO DE PARQUEO</t>
  </si>
  <si>
    <t>ESTACIONAMIENTOS URBANOS, S.A</t>
  </si>
  <si>
    <t>170068-5</t>
  </si>
  <si>
    <t>SERVICIO DE AIRE ACONDICIONADO DE TRES UNIDADES MAYO 2021</t>
  </si>
  <si>
    <t>EDIFICACIONES EL AMPARO, S.A</t>
  </si>
  <si>
    <t>169638-6</t>
  </si>
  <si>
    <t>SERVICIO DE AROMATIZADO</t>
  </si>
  <si>
    <t>PROHYGIENE</t>
  </si>
  <si>
    <t>576937-K</t>
  </si>
  <si>
    <t>SERVICIO DE DESODORIZACION</t>
  </si>
  <si>
    <t>SERVICIO DE SISTEMA DE HIGIENE FEMENINA</t>
  </si>
  <si>
    <t>REINTEGRO DEL VALOR DE ENERGIA ELECTRICA MAYO</t>
  </si>
  <si>
    <t>SERVICIO DE ENERGIA ELECTRICA</t>
  </si>
  <si>
    <t>EMPRESA ELECTRICA DE GUATEMALA, S.A</t>
  </si>
  <si>
    <t>32644-5</t>
  </si>
  <si>
    <t>SERVICIO DE ALQUILER DE ESCENARIO 6X3 MTS</t>
  </si>
  <si>
    <t>LOGISTI-K EVENTOS Y PROMOCIONES, S.A</t>
  </si>
  <si>
    <t>8657629-1</t>
  </si>
  <si>
    <t>MANO DE OBRA</t>
  </si>
  <si>
    <t>REPARAUTO, S.A</t>
  </si>
  <si>
    <t>103898-2</t>
  </si>
  <si>
    <t xml:space="preserve">FILTRO DE ACEITE </t>
  </si>
  <si>
    <t>ROLDANA DE T/ ACEITERA</t>
  </si>
  <si>
    <t>ACEITE RIMULA R5 10W40</t>
  </si>
  <si>
    <t>BOLSA PLASTICA DE 25 LIBRAS</t>
  </si>
  <si>
    <t>INVERSIONES GRUPO DS2</t>
  </si>
  <si>
    <t>10777832-7</t>
  </si>
  <si>
    <t>VITATRAC, S.A</t>
  </si>
  <si>
    <t>104512-1</t>
  </si>
  <si>
    <t>FILTRO DE AIRE</t>
  </si>
  <si>
    <t>JUEGO DE CANDELAS</t>
  </si>
  <si>
    <t>MULETAS DELANTERAS</t>
  </si>
  <si>
    <t xml:space="preserve">JUEGO DE PLUMILLAS DELANTERAS </t>
  </si>
  <si>
    <t>GUARDAPOLVOS DE FLECHA</t>
  </si>
  <si>
    <t>BASE DE TERMOSTATO</t>
  </si>
  <si>
    <t>LITRO DE ACEITE 20W50</t>
  </si>
  <si>
    <t>REFRIGERANTE</t>
  </si>
  <si>
    <t xml:space="preserve">PINTA DE LIQUIDO DE FRENO </t>
  </si>
  <si>
    <t>LIMPIA  FRENOS</t>
  </si>
  <si>
    <t>CUADERNO, CLASE ESPIRAL, 100 HOJAS LINEAS</t>
  </si>
  <si>
    <t>PAPELERIA ARRIOLA</t>
  </si>
  <si>
    <t>3823142-5</t>
  </si>
  <si>
    <t>LLANTAS TUBULARES 2.78 R18</t>
  </si>
  <si>
    <t>LLANTAS TUBULARES 3.25 R16</t>
  </si>
  <si>
    <t>AIRE COMPRIMIDO</t>
  </si>
  <si>
    <t>ESPUMA LIMPIADORA</t>
  </si>
  <si>
    <t>LIMPIA CONTACTOS</t>
  </si>
  <si>
    <t>PASTA TERMICA</t>
  </si>
  <si>
    <t>TERMOMETRO DIGITAL</t>
  </si>
  <si>
    <t>HG MEDICS</t>
  </si>
  <si>
    <t>4097172-4</t>
  </si>
  <si>
    <t>JUEGO DE ROMPECABEZAS 30 PIEZAS</t>
  </si>
  <si>
    <t>PRODUCCIONES METTA INTERNACONAL, S.A</t>
  </si>
  <si>
    <t>1238844-0</t>
  </si>
  <si>
    <t>JUEGO DE DOMINO 28 PIEZAS</t>
  </si>
  <si>
    <t xml:space="preserve">JUEGO DE MEMORIA 30 PIEZAS </t>
  </si>
  <si>
    <t>MOCHILA DEPORTIVA DE POLYESTER</t>
  </si>
  <si>
    <t>DISTREX MJ</t>
  </si>
  <si>
    <t>AGUA CLASE PURIFICADA 600 ML</t>
  </si>
  <si>
    <t>INDUSTRIAS ME&amp;GO, S.A</t>
  </si>
  <si>
    <t>10815611-7</t>
  </si>
  <si>
    <t>JUGOS; SABOR SURTIDO, 200 ML</t>
  </si>
  <si>
    <t>PARAGUAS,ACCIONAMIENTO:MANUAL:ANCHO (ABIERTO):43", LARGO: 30 CM; MATERIAL: IMPERMEABLE PLASTICO: 4 LOGOTIPOS IMPRESOS.</t>
  </si>
  <si>
    <t>GRUPO PETRA, S.A UNITEX</t>
  </si>
  <si>
    <t>10566893-1</t>
  </si>
  <si>
    <t xml:space="preserve">MOCHILA DEPORTIVA </t>
  </si>
  <si>
    <t>10775474-6</t>
  </si>
  <si>
    <t>RODILLO PARA PINTAR</t>
  </si>
  <si>
    <t>BROCHA MANGO DE MADERA</t>
  </si>
  <si>
    <t>MULTISERVICIOS DON MEME</t>
  </si>
  <si>
    <t>1244399-9</t>
  </si>
  <si>
    <t>MULTISERVICIOS SANTA ANA</t>
  </si>
  <si>
    <t>ALIMENTOS</t>
  </si>
  <si>
    <t>FRANQUICIA DE LIMPIEZA SERVICIO Y CALIDAD, S.A</t>
  </si>
  <si>
    <t>6814246-3</t>
  </si>
  <si>
    <t>INDUSTRIA PANIFICADORA ISOPAN, S.A</t>
  </si>
  <si>
    <t>2526206-8</t>
  </si>
  <si>
    <t>POLLO CAMPERO, S.A</t>
  </si>
  <si>
    <t>90494-5</t>
  </si>
  <si>
    <t>INDUSTRIA DE HAMBURGUESAS, S.A</t>
  </si>
  <si>
    <t>452158-7</t>
  </si>
  <si>
    <t>LA PANERIA, S.A</t>
  </si>
  <si>
    <t>2815510-6</t>
  </si>
  <si>
    <t xml:space="preserve">REPOSTERIA </t>
  </si>
  <si>
    <t xml:space="preserve">ALIMENTOS </t>
  </si>
  <si>
    <t xml:space="preserve">MESON DE FACUNDO </t>
  </si>
  <si>
    <t>9355013-8</t>
  </si>
  <si>
    <t>REFACCIONES SERVIDAS</t>
  </si>
  <si>
    <t>6218746-5</t>
  </si>
  <si>
    <t>SERVICIO DE ELABORACION DE MANTAS VINILICAS "CAMINITO DE LA PREVENCION"</t>
  </si>
  <si>
    <t>ESTUDIO H</t>
  </si>
  <si>
    <t>4860550-6</t>
  </si>
  <si>
    <t>CISTERNA DE AGUA</t>
  </si>
  <si>
    <t xml:space="preserve">MANANTIALES BLANQUITA </t>
  </si>
  <si>
    <t>2675436-3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</si>
</sst>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</numFmts>
  <fonts count="21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6"/>
      <color rgb="FFFF0000"/>
      <name val="Arial"/>
      <family val="2"/>
    </font>
    <font>
      <sz val="9"/>
      <color rgb="FF000000"/>
      <name val="Arial"/>
      <family val="2"/>
    </font>
    <font>
      <sz val="10"/>
      <color indexed="8"/>
      <name val="ARIAL"/>
      <charset val="1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2">
    <xf numFmtId="0" fontId="0" fillId="0" borderId="0">
      <alignment vertical="top"/>
    </xf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>
      <alignment vertical="top"/>
    </xf>
    <xf numFmtId="44" fontId="8" fillId="0" borderId="0" applyFont="0" applyFill="0" applyBorder="0" applyAlignment="0" applyProtection="0">
      <alignment vertical="top"/>
    </xf>
    <xf numFmtId="0" fontId="11" fillId="0" borderId="0">
      <alignment vertical="top"/>
    </xf>
    <xf numFmtId="0" fontId="10" fillId="0" borderId="0"/>
    <xf numFmtId="0" fontId="12" fillId="0" borderId="0"/>
    <xf numFmtId="164" fontId="8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>
      <alignment vertical="top"/>
    </xf>
    <xf numFmtId="44" fontId="8" fillId="0" borderId="0" applyFont="0" applyFill="0" applyBorder="0" applyAlignment="0" applyProtection="0">
      <alignment vertical="top"/>
    </xf>
    <xf numFmtId="0" fontId="8" fillId="0" borderId="0">
      <alignment vertical="top"/>
    </xf>
    <xf numFmtId="0" fontId="3" fillId="0" borderId="0"/>
    <xf numFmtId="44" fontId="8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>
      <alignment vertical="top"/>
    </xf>
    <xf numFmtId="44" fontId="8" fillId="0" borderId="0" applyFont="0" applyFill="0" applyBorder="0" applyAlignment="0" applyProtection="0">
      <alignment vertical="top"/>
    </xf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>
      <alignment vertical="top"/>
    </xf>
    <xf numFmtId="44" fontId="8" fillId="0" borderId="0" applyFont="0" applyFill="0" applyBorder="0" applyAlignment="0" applyProtection="0">
      <alignment vertical="top"/>
    </xf>
    <xf numFmtId="0" fontId="2" fillId="0" borderId="0"/>
    <xf numFmtId="44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>
      <alignment vertical="top"/>
    </xf>
    <xf numFmtId="44" fontId="8" fillId="0" borderId="0" applyFont="0" applyFill="0" applyBorder="0" applyAlignment="0" applyProtection="0">
      <alignment vertical="top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>
      <alignment vertical="top"/>
    </xf>
    <xf numFmtId="44" fontId="8" fillId="0" borderId="0" applyFont="0" applyFill="0" applyBorder="0" applyAlignment="0" applyProtection="0">
      <alignment vertical="top"/>
    </xf>
    <xf numFmtId="0" fontId="1" fillId="0" borderId="0"/>
    <xf numFmtId="44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10">
    <xf numFmtId="0" fontId="0" fillId="0" borderId="0" xfId="0">
      <alignment vertical="top"/>
    </xf>
    <xf numFmtId="14" fontId="16" fillId="0" borderId="1" xfId="0" applyNumberFormat="1" applyFont="1" applyBorder="1" applyAlignment="1">
      <alignment horizontal="center" vertical="center" wrapText="1"/>
    </xf>
    <xf numFmtId="0" fontId="13" fillId="2" borderId="0" xfId="0" applyNumberFormat="1" applyFont="1" applyFill="1" applyAlignment="1">
      <alignment horizontal="center" vertical="center"/>
    </xf>
    <xf numFmtId="14" fontId="13" fillId="2" borderId="0" xfId="0" applyNumberFormat="1" applyFont="1" applyFill="1" applyAlignment="1">
      <alignment horizontal="center" vertical="center"/>
    </xf>
    <xf numFmtId="14" fontId="11" fillId="0" borderId="0" xfId="0" applyNumberFormat="1" applyFont="1">
      <alignment vertical="top"/>
    </xf>
    <xf numFmtId="14" fontId="16" fillId="0" borderId="0" xfId="0" applyNumberFormat="1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4" fontId="9" fillId="3" borderId="2" xfId="0" applyNumberFormat="1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center" vertical="center" wrapText="1"/>
    </xf>
    <xf numFmtId="164" fontId="13" fillId="2" borderId="0" xfId="7" applyFont="1" applyFill="1" applyAlignment="1">
      <alignment horizontal="center" vertical="center"/>
    </xf>
    <xf numFmtId="164" fontId="9" fillId="3" borderId="2" xfId="7" applyFont="1" applyFill="1" applyBorder="1" applyAlignment="1">
      <alignment horizontal="center" vertical="center" wrapText="1"/>
    </xf>
    <xf numFmtId="164" fontId="11" fillId="0" borderId="0" xfId="7" applyFont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164" fontId="19" fillId="0" borderId="1" xfId="15" applyNumberFormat="1" applyFont="1" applyFill="1" applyBorder="1" applyAlignment="1" applyProtection="1">
      <alignment horizontal="center" vertical="center" wrapText="1"/>
    </xf>
    <xf numFmtId="44" fontId="19" fillId="0" borderId="1" xfId="17" applyNumberFormat="1" applyFont="1" applyFill="1" applyBorder="1" applyAlignment="1" applyProtection="1">
      <alignment horizontal="center" vertical="center" wrapText="1"/>
    </xf>
    <xf numFmtId="44" fontId="19" fillId="0" borderId="1" xfId="16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1" xfId="16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64" fontId="19" fillId="0" borderId="1" xfId="7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19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4" fontId="19" fillId="2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64" fontId="8" fillId="0" borderId="1" xfId="7" applyFont="1" applyBorder="1" applyAlignment="1">
      <alignment horizontal="center" vertical="center" wrapText="1"/>
    </xf>
    <xf numFmtId="164" fontId="8" fillId="0" borderId="2" xfId="7" applyFont="1" applyBorder="1" applyAlignment="1">
      <alignment horizontal="center" vertical="center" wrapText="1"/>
    </xf>
    <xf numFmtId="164" fontId="8" fillId="0" borderId="4" xfId="7" applyFont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44" fontId="8" fillId="0" borderId="1" xfId="7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16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8" fontId="8" fillId="0" borderId="1" xfId="7" applyNumberFormat="1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44" fontId="19" fillId="0" borderId="1" xfId="23" applyFont="1" applyFill="1" applyBorder="1" applyAlignment="1" applyProtection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23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10" fillId="0" borderId="1" xfId="42" applyFont="1" applyBorder="1" applyAlignment="1" applyProtection="1">
      <alignment horizontal="center" vertical="center" wrapText="1"/>
      <protection locked="0"/>
    </xf>
    <xf numFmtId="0" fontId="19" fillId="0" borderId="1" xfId="42" applyFont="1" applyBorder="1" applyAlignment="1" applyProtection="1">
      <alignment horizontal="center" vertical="center" wrapText="1"/>
      <protection locked="0"/>
    </xf>
    <xf numFmtId="44" fontId="19" fillId="0" borderId="1" xfId="42" applyNumberFormat="1" applyFont="1" applyFill="1" applyBorder="1" applyAlignment="1" applyProtection="1">
      <alignment horizontal="center" vertical="center" wrapText="1"/>
    </xf>
    <xf numFmtId="44" fontId="19" fillId="0" borderId="1" xfId="67" applyNumberFormat="1" applyFont="1" applyFill="1" applyBorder="1" applyAlignment="1" applyProtection="1">
      <alignment horizontal="center" vertical="center" wrapText="1"/>
    </xf>
    <xf numFmtId="44" fontId="19" fillId="0" borderId="1" xfId="69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1" xfId="68" applyFont="1" applyBorder="1" applyAlignment="1" applyProtection="1">
      <alignment horizontal="center" vertical="center" wrapText="1"/>
      <protection locked="0"/>
    </xf>
    <xf numFmtId="44" fontId="19" fillId="0" borderId="1" xfId="23" applyFont="1" applyFill="1" applyBorder="1" applyAlignment="1" applyProtection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23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68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Fill="1" applyBorder="1" applyAlignment="1">
      <alignment horizontal="center" vertical="center" wrapText="1"/>
    </xf>
    <xf numFmtId="14" fontId="19" fillId="2" borderId="2" xfId="0" applyNumberFormat="1" applyFont="1" applyFill="1" applyBorder="1" applyAlignment="1">
      <alignment horizontal="center" vertical="center" wrapText="1"/>
    </xf>
    <xf numFmtId="14" fontId="19" fillId="2" borderId="4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164" fontId="8" fillId="0" borderId="2" xfId="7" applyFont="1" applyBorder="1" applyAlignment="1">
      <alignment horizontal="center" vertical="center" wrapText="1"/>
    </xf>
    <xf numFmtId="164" fontId="8" fillId="0" borderId="4" xfId="7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4" fontId="19" fillId="0" borderId="2" xfId="0" applyNumberFormat="1" applyFont="1" applyFill="1" applyBorder="1" applyAlignment="1" applyProtection="1">
      <alignment horizontal="center" vertical="center" wrapText="1"/>
    </xf>
    <xf numFmtId="164" fontId="19" fillId="0" borderId="3" xfId="0" applyNumberFormat="1" applyFont="1" applyFill="1" applyBorder="1" applyAlignment="1" applyProtection="1">
      <alignment horizontal="center" vertical="center" wrapText="1"/>
    </xf>
    <xf numFmtId="164" fontId="19" fillId="0" borderId="4" xfId="0" applyNumberFormat="1" applyFont="1" applyFill="1" applyBorder="1" applyAlignment="1" applyProtection="1">
      <alignment horizontal="center" vertical="center" wrapText="1"/>
    </xf>
    <xf numFmtId="164" fontId="8" fillId="0" borderId="3" xfId="7" applyFont="1" applyBorder="1" applyAlignment="1">
      <alignment horizontal="center" vertical="center" wrapText="1"/>
    </xf>
    <xf numFmtId="44" fontId="8" fillId="0" borderId="2" xfId="23" applyFont="1" applyBorder="1" applyAlignment="1">
      <alignment horizontal="center" vertical="center" wrapText="1"/>
    </xf>
    <xf numFmtId="44" fontId="8" fillId="0" borderId="4" xfId="23" applyFont="1" applyBorder="1" applyAlignment="1">
      <alignment horizontal="center" vertical="center" wrapText="1"/>
    </xf>
    <xf numFmtId="14" fontId="19" fillId="2" borderId="3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14" fontId="16" fillId="0" borderId="3" xfId="0" applyNumberFormat="1" applyFont="1" applyBorder="1" applyAlignment="1">
      <alignment horizontal="center" vertical="center" wrapText="1"/>
    </xf>
    <xf numFmtId="14" fontId="16" fillId="0" borderId="4" xfId="0" applyNumberFormat="1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</cellXfs>
  <cellStyles count="82">
    <cellStyle name="Millares" xfId="15" builtinId="3"/>
    <cellStyle name="Millares 2" xfId="9"/>
    <cellStyle name="Millares 2 2" xfId="25"/>
    <cellStyle name="Millares 2 2 2" xfId="50"/>
    <cellStyle name="Millares 2 2 3" xfId="76"/>
    <cellStyle name="Millares 2 3" xfId="36"/>
    <cellStyle name="Millares 2 4" xfId="61"/>
    <cellStyle name="Millares 3" xfId="12"/>
    <cellStyle name="Millares 3 2" xfId="28"/>
    <cellStyle name="Millares 3 2 2" xfId="53"/>
    <cellStyle name="Millares 3 2 3" xfId="79"/>
    <cellStyle name="Millares 3 3" xfId="39"/>
    <cellStyle name="Millares 3 4" xfId="64"/>
    <cellStyle name="Millares 4" xfId="14"/>
    <cellStyle name="Millares 4 2" xfId="30"/>
    <cellStyle name="Millares 4 2 2" xfId="55"/>
    <cellStyle name="Millares 4 2 3" xfId="81"/>
    <cellStyle name="Millares 4 3" xfId="41"/>
    <cellStyle name="Millares 4 4" xfId="66"/>
    <cellStyle name="Millares 5" xfId="17"/>
    <cellStyle name="Millares 5 2" xfId="43"/>
    <cellStyle name="Millares 5 3" xfId="69"/>
    <cellStyle name="Millares 6" xfId="67"/>
    <cellStyle name="Moneda" xfId="7" builtinId="4"/>
    <cellStyle name="Moneda 2" xfId="1"/>
    <cellStyle name="Moneda 2 2" xfId="18"/>
    <cellStyle name="Moneda 2 2 2" xfId="44"/>
    <cellStyle name="Moneda 2 2 3" xfId="70"/>
    <cellStyle name="Moneda 2 3" xfId="31"/>
    <cellStyle name="Moneda 2 4" xfId="56"/>
    <cellStyle name="Moneda 3" xfId="2"/>
    <cellStyle name="Moneda 3 2" xfId="19"/>
    <cellStyle name="Moneda 3 2 2" xfId="45"/>
    <cellStyle name="Moneda 3 2 3" xfId="71"/>
    <cellStyle name="Moneda 3 3" xfId="32"/>
    <cellStyle name="Moneda 3 4" xfId="57"/>
    <cellStyle name="Moneda 4" xfId="3"/>
    <cellStyle name="Moneda 4 2" xfId="20"/>
    <cellStyle name="Moneda 4 2 2" xfId="46"/>
    <cellStyle name="Moneda 4 2 3" xfId="72"/>
    <cellStyle name="Moneda 4 3" xfId="33"/>
    <cellStyle name="Moneda 4 4" xfId="58"/>
    <cellStyle name="Moneda 5" xfId="23"/>
    <cellStyle name="Moneda 5 2" xfId="48"/>
    <cellStyle name="Moneda 5 3" xfId="74"/>
    <cellStyle name="Normal" xfId="0" builtinId="0"/>
    <cellStyle name="Normal 2" xfId="4"/>
    <cellStyle name="Normal 2 2" xfId="21"/>
    <cellStyle name="Normal 3" xfId="5"/>
    <cellStyle name="Normal 4" xfId="6"/>
    <cellStyle name="Normal 4 2" xfId="22"/>
    <cellStyle name="Normal 4 2 2" xfId="47"/>
    <cellStyle name="Normal 4 2 3" xfId="73"/>
    <cellStyle name="Normal 4 3" xfId="34"/>
    <cellStyle name="Normal 4 4" xfId="59"/>
    <cellStyle name="Normal 5" xfId="8"/>
    <cellStyle name="Normal 5 2" xfId="24"/>
    <cellStyle name="Normal 5 2 2" xfId="49"/>
    <cellStyle name="Normal 5 2 3" xfId="75"/>
    <cellStyle name="Normal 5 3" xfId="35"/>
    <cellStyle name="Normal 5 4" xfId="60"/>
    <cellStyle name="Normal 6" xfId="11"/>
    <cellStyle name="Normal 6 2" xfId="27"/>
    <cellStyle name="Normal 6 2 2" xfId="52"/>
    <cellStyle name="Normal 6 2 3" xfId="78"/>
    <cellStyle name="Normal 6 3" xfId="38"/>
    <cellStyle name="Normal 6 4" xfId="63"/>
    <cellStyle name="Normal 7" xfId="13"/>
    <cellStyle name="Normal 7 2" xfId="29"/>
    <cellStyle name="Normal 7 2 2" xfId="54"/>
    <cellStyle name="Normal 7 2 3" xfId="80"/>
    <cellStyle name="Normal 7 3" xfId="40"/>
    <cellStyle name="Normal 7 4" xfId="65"/>
    <cellStyle name="Normal 8" xfId="16"/>
    <cellStyle name="Normal 8 2" xfId="42"/>
    <cellStyle name="Normal 8 3" xfId="68"/>
    <cellStyle name="Porcentaje 2" xfId="10"/>
    <cellStyle name="Porcentaje 2 2" xfId="26"/>
    <cellStyle name="Porcentaje 2 2 2" xfId="51"/>
    <cellStyle name="Porcentaje 2 2 3" xfId="77"/>
    <cellStyle name="Porcentaje 2 3" xfId="37"/>
    <cellStyle name="Porcentaje 2 4" xfId="6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D163"/>
  <sheetViews>
    <sheetView showGridLines="0" tabSelected="1" zoomScale="64" zoomScaleNormal="70" workbookViewId="0">
      <selection activeCell="H157" sqref="H157"/>
    </sheetView>
  </sheetViews>
  <sheetFormatPr baseColWidth="10" defaultRowHeight="12.75" x14ac:dyDescent="0.2"/>
  <cols>
    <col min="1" max="1" width="13.28515625" style="4" bestFit="1" customWidth="1"/>
    <col min="2" max="2" width="53.140625" style="15" customWidth="1"/>
    <col min="3" max="3" width="23.42578125" style="8" customWidth="1"/>
    <col min="4" max="4" width="23.42578125" style="14" customWidth="1"/>
    <col min="5" max="5" width="23" style="14" customWidth="1"/>
    <col min="6" max="6" width="27.7109375" style="29" customWidth="1"/>
    <col min="7" max="7" width="19.7109375" style="9" customWidth="1"/>
    <col min="9" max="9" width="11.7109375" customWidth="1"/>
  </cols>
  <sheetData>
    <row r="2" spans="1:56" ht="20.25" x14ac:dyDescent="0.2">
      <c r="A2" s="82" t="s">
        <v>8</v>
      </c>
      <c r="B2" s="82"/>
      <c r="C2" s="82"/>
      <c r="D2" s="82"/>
      <c r="E2" s="82"/>
      <c r="F2" s="82"/>
      <c r="G2" s="82"/>
    </row>
    <row r="3" spans="1:56" ht="20.25" x14ac:dyDescent="0.2">
      <c r="A3" s="82" t="s">
        <v>9</v>
      </c>
      <c r="B3" s="82"/>
      <c r="C3" s="82"/>
      <c r="D3" s="82"/>
      <c r="E3" s="82"/>
      <c r="F3" s="82"/>
      <c r="G3" s="82"/>
      <c r="I3" t="s">
        <v>12</v>
      </c>
    </row>
    <row r="4" spans="1:56" ht="15" x14ac:dyDescent="0.25">
      <c r="A4" s="83" t="s">
        <v>10</v>
      </c>
      <c r="B4" s="83"/>
      <c r="C4" s="83"/>
      <c r="D4" s="83"/>
      <c r="E4" s="83"/>
      <c r="F4" s="83"/>
      <c r="G4" s="83"/>
    </row>
    <row r="5" spans="1:56" ht="15" x14ac:dyDescent="0.2">
      <c r="A5" s="84" t="s">
        <v>11</v>
      </c>
      <c r="B5" s="84"/>
      <c r="C5" s="84"/>
      <c r="D5" s="84"/>
      <c r="E5" s="84"/>
      <c r="F5" s="84"/>
      <c r="G5" s="84"/>
    </row>
    <row r="6" spans="1:56" ht="15" x14ac:dyDescent="0.2">
      <c r="A6" s="84" t="s">
        <v>13</v>
      </c>
      <c r="B6" s="84"/>
      <c r="C6" s="84"/>
      <c r="D6" s="84"/>
      <c r="E6" s="84"/>
      <c r="F6" s="84"/>
      <c r="G6" s="84"/>
    </row>
    <row r="7" spans="1:56" ht="15" x14ac:dyDescent="0.2">
      <c r="A7" s="91" t="s">
        <v>6</v>
      </c>
      <c r="B7" s="91"/>
      <c r="C7" s="91"/>
      <c r="D7" s="91"/>
      <c r="E7" s="91"/>
      <c r="F7" s="91"/>
      <c r="G7" s="91"/>
    </row>
    <row r="8" spans="1:56" ht="15" x14ac:dyDescent="0.2">
      <c r="A8" s="3"/>
      <c r="B8" s="23"/>
      <c r="C8" s="2"/>
      <c r="D8" s="12"/>
      <c r="E8" s="12"/>
      <c r="F8" s="28"/>
      <c r="G8" s="7"/>
    </row>
    <row r="9" spans="1:56" ht="15" x14ac:dyDescent="0.2">
      <c r="A9" s="84" t="s">
        <v>14</v>
      </c>
      <c r="B9" s="84"/>
      <c r="C9" s="84"/>
      <c r="D9" s="84"/>
      <c r="E9" s="84"/>
      <c r="F9" s="84"/>
      <c r="G9" s="84"/>
    </row>
    <row r="11" spans="1:56" ht="40.5" customHeight="1" x14ac:dyDescent="0.2">
      <c r="A11" s="10" t="s">
        <v>3</v>
      </c>
      <c r="B11" s="24" t="s">
        <v>7</v>
      </c>
      <c r="C11" s="11" t="s">
        <v>2</v>
      </c>
      <c r="D11" s="13" t="s">
        <v>4</v>
      </c>
      <c r="E11" s="13" t="s">
        <v>5</v>
      </c>
      <c r="F11" s="6" t="s">
        <v>1</v>
      </c>
      <c r="G11" s="6" t="s">
        <v>0</v>
      </c>
    </row>
    <row r="12" spans="1:56" s="1" customFormat="1" x14ac:dyDescent="0.2">
      <c r="A12" s="36">
        <v>44403</v>
      </c>
      <c r="B12" s="43" t="s">
        <v>15</v>
      </c>
      <c r="C12" s="20">
        <v>1</v>
      </c>
      <c r="D12" s="26">
        <v>19067.28</v>
      </c>
      <c r="E12" s="26">
        <f>C12*D12</f>
        <v>19067.28</v>
      </c>
      <c r="F12" s="31" t="s">
        <v>16</v>
      </c>
      <c r="G12" s="31">
        <v>1696386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</row>
    <row r="13" spans="1:56" s="1" customFormat="1" ht="12.75" customHeight="1" x14ac:dyDescent="0.2">
      <c r="A13" s="36">
        <v>44403</v>
      </c>
      <c r="B13" s="31" t="s">
        <v>17</v>
      </c>
      <c r="C13" s="19">
        <v>1</v>
      </c>
      <c r="D13" s="37">
        <v>6759.71</v>
      </c>
      <c r="E13" s="37">
        <f>C13*D13</f>
        <v>6759.71</v>
      </c>
      <c r="F13" s="31" t="s">
        <v>16</v>
      </c>
      <c r="G13" s="31">
        <v>1696386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</row>
    <row r="14" spans="1:56" s="1" customFormat="1" x14ac:dyDescent="0.2">
      <c r="A14" s="36">
        <v>44403</v>
      </c>
      <c r="B14" s="31" t="s">
        <v>18</v>
      </c>
      <c r="C14" s="19">
        <v>3</v>
      </c>
      <c r="D14" s="37">
        <v>1999.9</v>
      </c>
      <c r="E14" s="37">
        <f>C14*D14</f>
        <v>5999.7000000000007</v>
      </c>
      <c r="F14" s="31" t="s">
        <v>19</v>
      </c>
      <c r="G14" s="31">
        <v>6039022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</row>
    <row r="15" spans="1:56" s="1" customFormat="1" x14ac:dyDescent="0.2">
      <c r="A15" s="85">
        <v>44403</v>
      </c>
      <c r="B15" s="31" t="s">
        <v>20</v>
      </c>
      <c r="C15" s="19">
        <v>600</v>
      </c>
      <c r="D15" s="37">
        <v>1.05</v>
      </c>
      <c r="E15" s="87">
        <v>9630</v>
      </c>
      <c r="F15" s="89" t="s">
        <v>19</v>
      </c>
      <c r="G15" s="89">
        <v>6039022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</row>
    <row r="16" spans="1:56" s="1" customFormat="1" x14ac:dyDescent="0.2">
      <c r="A16" s="86"/>
      <c r="B16" s="31" t="s">
        <v>21</v>
      </c>
      <c r="C16" s="19">
        <v>3000</v>
      </c>
      <c r="D16" s="37">
        <v>3</v>
      </c>
      <c r="E16" s="88"/>
      <c r="F16" s="90"/>
      <c r="G16" s="90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</row>
    <row r="17" spans="1:56" s="1" customFormat="1" x14ac:dyDescent="0.2">
      <c r="A17" s="85">
        <v>44403</v>
      </c>
      <c r="B17" s="31" t="s">
        <v>22</v>
      </c>
      <c r="C17" s="19">
        <v>2</v>
      </c>
      <c r="D17" s="37">
        <v>2150</v>
      </c>
      <c r="E17" s="87">
        <v>6800</v>
      </c>
      <c r="F17" s="89" t="s">
        <v>19</v>
      </c>
      <c r="G17" s="89">
        <v>6039022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</row>
    <row r="18" spans="1:56" s="1" customFormat="1" ht="12.75" customHeight="1" x14ac:dyDescent="0.2">
      <c r="A18" s="86"/>
      <c r="B18" s="31" t="s">
        <v>23</v>
      </c>
      <c r="C18" s="19">
        <v>2</v>
      </c>
      <c r="D18" s="37">
        <v>1250</v>
      </c>
      <c r="E18" s="88"/>
      <c r="F18" s="90"/>
      <c r="G18" s="90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</row>
    <row r="19" spans="1:56" s="1" customFormat="1" ht="38.25" customHeight="1" x14ac:dyDescent="0.2">
      <c r="A19" s="36">
        <v>44341</v>
      </c>
      <c r="B19" s="43" t="s">
        <v>24</v>
      </c>
      <c r="C19" s="20">
        <v>1</v>
      </c>
      <c r="D19" s="16">
        <v>2055.92</v>
      </c>
      <c r="E19" s="30">
        <v>2055.92</v>
      </c>
      <c r="F19" s="31" t="s">
        <v>25</v>
      </c>
      <c r="G19" s="31">
        <v>3306518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</row>
    <row r="20" spans="1:56" s="1" customFormat="1" ht="52.5" customHeight="1" x14ac:dyDescent="0.2">
      <c r="A20" s="36">
        <v>44330</v>
      </c>
      <c r="B20" s="44" t="s">
        <v>26</v>
      </c>
      <c r="C20" s="21">
        <v>30</v>
      </c>
      <c r="D20" s="17">
        <v>35</v>
      </c>
      <c r="E20" s="18">
        <f>C20*D20</f>
        <v>1050</v>
      </c>
      <c r="F20" s="31" t="s">
        <v>27</v>
      </c>
      <c r="G20" s="31">
        <v>62187465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</row>
    <row r="21" spans="1:56" s="1" customFormat="1" ht="54.75" customHeight="1" x14ac:dyDescent="0.2">
      <c r="A21" s="85">
        <v>44337</v>
      </c>
      <c r="B21" s="43" t="s">
        <v>28</v>
      </c>
      <c r="C21" s="20">
        <v>10</v>
      </c>
      <c r="D21" s="16">
        <v>3.25</v>
      </c>
      <c r="E21" s="94">
        <f>C21*D21+C22*D22+C23*D23</f>
        <v>145</v>
      </c>
      <c r="F21" s="89" t="s">
        <v>31</v>
      </c>
      <c r="G21" s="89">
        <v>25262068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</row>
    <row r="22" spans="1:56" s="1" customFormat="1" ht="24" customHeight="1" x14ac:dyDescent="0.2">
      <c r="A22" s="92"/>
      <c r="B22" s="31" t="s">
        <v>29</v>
      </c>
      <c r="C22" s="19">
        <v>10</v>
      </c>
      <c r="D22" s="16">
        <v>6.75</v>
      </c>
      <c r="E22" s="95"/>
      <c r="F22" s="93"/>
      <c r="G22" s="93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</row>
    <row r="23" spans="1:56" s="1" customFormat="1" ht="12.75" customHeight="1" x14ac:dyDescent="0.2">
      <c r="A23" s="86"/>
      <c r="B23" s="31" t="s">
        <v>30</v>
      </c>
      <c r="C23" s="19">
        <v>10</v>
      </c>
      <c r="D23" s="16">
        <v>4.5</v>
      </c>
      <c r="E23" s="96"/>
      <c r="F23" s="90"/>
      <c r="G23" s="90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</row>
    <row r="24" spans="1:56" s="1" customFormat="1" ht="25.5" x14ac:dyDescent="0.2">
      <c r="A24" s="35">
        <v>44341</v>
      </c>
      <c r="B24" s="31" t="s">
        <v>32</v>
      </c>
      <c r="C24" s="19">
        <v>5</v>
      </c>
      <c r="D24" s="37">
        <f>E24/C24</f>
        <v>235</v>
      </c>
      <c r="E24" s="34">
        <v>1175</v>
      </c>
      <c r="F24" s="33" t="s">
        <v>33</v>
      </c>
      <c r="G24" s="27">
        <v>39428923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</row>
    <row r="25" spans="1:56" s="1" customFormat="1" ht="25.5" x14ac:dyDescent="0.2">
      <c r="A25" s="35">
        <v>44342</v>
      </c>
      <c r="B25" s="45" t="s">
        <v>26</v>
      </c>
      <c r="C25" s="19">
        <v>50</v>
      </c>
      <c r="D25" s="37">
        <f>E25/C25</f>
        <v>35</v>
      </c>
      <c r="E25" s="34">
        <v>1750</v>
      </c>
      <c r="F25" s="33" t="s">
        <v>34</v>
      </c>
      <c r="G25" s="27">
        <v>41376900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</row>
    <row r="26" spans="1:56" s="1" customFormat="1" ht="12.75" customHeight="1" x14ac:dyDescent="0.2">
      <c r="A26" s="35">
        <v>44347</v>
      </c>
      <c r="B26" s="45" t="s">
        <v>35</v>
      </c>
      <c r="C26" s="19">
        <v>15</v>
      </c>
      <c r="D26" s="37">
        <f>E26/C26</f>
        <v>32.666666666666664</v>
      </c>
      <c r="E26" s="34">
        <v>490</v>
      </c>
      <c r="F26" s="33" t="s">
        <v>36</v>
      </c>
      <c r="G26" s="27">
        <v>7993765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</row>
    <row r="27" spans="1:56" s="1" customFormat="1" ht="25.5" x14ac:dyDescent="0.2">
      <c r="A27" s="35">
        <v>44347</v>
      </c>
      <c r="B27" s="45" t="s">
        <v>37</v>
      </c>
      <c r="C27" s="19">
        <v>1</v>
      </c>
      <c r="D27" s="37">
        <v>49</v>
      </c>
      <c r="E27" s="34">
        <v>49</v>
      </c>
      <c r="F27" s="33" t="s">
        <v>38</v>
      </c>
      <c r="G27" s="27">
        <v>4521587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</row>
    <row r="28" spans="1:56" s="1" customFormat="1" ht="25.5" x14ac:dyDescent="0.2">
      <c r="A28" s="35">
        <v>44347</v>
      </c>
      <c r="B28" s="46" t="s">
        <v>37</v>
      </c>
      <c r="C28" s="19">
        <v>1</v>
      </c>
      <c r="D28" s="37">
        <v>50</v>
      </c>
      <c r="E28" s="34">
        <v>50</v>
      </c>
      <c r="F28" s="33" t="s">
        <v>38</v>
      </c>
      <c r="G28" s="27">
        <v>4521587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</row>
    <row r="29" spans="1:56" s="1" customFormat="1" ht="25.5" x14ac:dyDescent="0.2">
      <c r="A29" s="35">
        <v>44347</v>
      </c>
      <c r="B29" s="31" t="s">
        <v>37</v>
      </c>
      <c r="C29" s="19">
        <v>1</v>
      </c>
      <c r="D29" s="37">
        <v>47</v>
      </c>
      <c r="E29" s="34">
        <v>47</v>
      </c>
      <c r="F29" s="33" t="s">
        <v>38</v>
      </c>
      <c r="G29" s="27">
        <v>4521587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</row>
    <row r="30" spans="1:56" s="1" customFormat="1" ht="25.5" x14ac:dyDescent="0.2">
      <c r="A30" s="35">
        <v>44347</v>
      </c>
      <c r="B30" s="31" t="s">
        <v>37</v>
      </c>
      <c r="C30" s="19">
        <v>1</v>
      </c>
      <c r="D30" s="37">
        <v>47</v>
      </c>
      <c r="E30" s="34">
        <v>47</v>
      </c>
      <c r="F30" s="33" t="s">
        <v>38</v>
      </c>
      <c r="G30" s="27">
        <v>4521587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</row>
    <row r="31" spans="1:56" s="1" customFormat="1" ht="12.75" customHeight="1" x14ac:dyDescent="0.2">
      <c r="A31" s="35">
        <v>44348</v>
      </c>
      <c r="B31" s="31" t="s">
        <v>37</v>
      </c>
      <c r="C31" s="19">
        <v>1</v>
      </c>
      <c r="D31" s="37">
        <v>45</v>
      </c>
      <c r="E31" s="34">
        <v>45</v>
      </c>
      <c r="F31" s="33" t="s">
        <v>39</v>
      </c>
      <c r="G31" s="27">
        <v>904945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</row>
    <row r="32" spans="1:56" s="1" customFormat="1" ht="12.75" customHeight="1" x14ac:dyDescent="0.2">
      <c r="A32" s="35">
        <v>44348</v>
      </c>
      <c r="B32" s="31" t="s">
        <v>37</v>
      </c>
      <c r="C32" s="19">
        <v>1</v>
      </c>
      <c r="D32" s="37">
        <v>47</v>
      </c>
      <c r="E32" s="34">
        <v>47</v>
      </c>
      <c r="F32" s="33" t="s">
        <v>38</v>
      </c>
      <c r="G32" s="27">
        <v>4521587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</row>
    <row r="33" spans="1:56" s="1" customFormat="1" x14ac:dyDescent="0.2">
      <c r="A33" s="35">
        <v>44348</v>
      </c>
      <c r="B33" s="31" t="s">
        <v>37</v>
      </c>
      <c r="C33" s="19">
        <v>1</v>
      </c>
      <c r="D33" s="37">
        <v>38</v>
      </c>
      <c r="E33" s="34">
        <v>38</v>
      </c>
      <c r="F33" s="33" t="s">
        <v>40</v>
      </c>
      <c r="G33" s="27">
        <v>5559731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</row>
    <row r="34" spans="1:56" s="1" customFormat="1" ht="12.75" customHeight="1" x14ac:dyDescent="0.2">
      <c r="A34" s="35">
        <v>44348</v>
      </c>
      <c r="B34" s="31" t="s">
        <v>37</v>
      </c>
      <c r="C34" s="19">
        <v>1</v>
      </c>
      <c r="D34" s="37">
        <v>29</v>
      </c>
      <c r="E34" s="34">
        <v>29</v>
      </c>
      <c r="F34" s="33" t="s">
        <v>40</v>
      </c>
      <c r="G34" s="27">
        <v>5559731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</row>
    <row r="35" spans="1:56" s="1" customFormat="1" x14ac:dyDescent="0.2">
      <c r="A35" s="35">
        <v>44349</v>
      </c>
      <c r="B35" s="31" t="s">
        <v>37</v>
      </c>
      <c r="C35" s="19">
        <v>1</v>
      </c>
      <c r="D35" s="37">
        <v>46.75</v>
      </c>
      <c r="E35" s="34">
        <v>46.75</v>
      </c>
      <c r="F35" s="33" t="s">
        <v>39</v>
      </c>
      <c r="G35" s="32">
        <v>904945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</row>
    <row r="36" spans="1:56" s="1" customFormat="1" ht="24" customHeight="1" x14ac:dyDescent="0.2">
      <c r="A36" s="35">
        <v>44351</v>
      </c>
      <c r="B36" s="31" t="s">
        <v>41</v>
      </c>
      <c r="C36" s="19">
        <v>250</v>
      </c>
      <c r="D36" s="37">
        <v>8.4</v>
      </c>
      <c r="E36" s="34">
        <f>C36*D36</f>
        <v>2100</v>
      </c>
      <c r="F36" s="33" t="s">
        <v>42</v>
      </c>
      <c r="G36" s="27">
        <v>6002137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</row>
    <row r="37" spans="1:56" s="1" customFormat="1" ht="24" customHeight="1" x14ac:dyDescent="0.2">
      <c r="A37" s="35">
        <v>44354</v>
      </c>
      <c r="B37" s="31" t="s">
        <v>37</v>
      </c>
      <c r="C37" s="19">
        <v>1</v>
      </c>
      <c r="D37" s="37">
        <v>49</v>
      </c>
      <c r="E37" s="34">
        <v>49</v>
      </c>
      <c r="F37" s="33" t="s">
        <v>40</v>
      </c>
      <c r="G37" s="27">
        <v>5559731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</row>
    <row r="38" spans="1:56" s="1" customFormat="1" ht="25.5" x14ac:dyDescent="0.2">
      <c r="A38" s="35">
        <v>44354</v>
      </c>
      <c r="B38" s="31" t="s">
        <v>37</v>
      </c>
      <c r="C38" s="19">
        <v>1</v>
      </c>
      <c r="D38" s="37">
        <v>47</v>
      </c>
      <c r="E38" s="34">
        <v>47</v>
      </c>
      <c r="F38" s="33" t="s">
        <v>38</v>
      </c>
      <c r="G38" s="27">
        <v>4521587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</row>
    <row r="39" spans="1:56" s="1" customFormat="1" ht="25.5" x14ac:dyDescent="0.2">
      <c r="A39" s="35">
        <v>44355</v>
      </c>
      <c r="B39" s="31" t="s">
        <v>37</v>
      </c>
      <c r="C39" s="19">
        <v>1</v>
      </c>
      <c r="D39" s="34">
        <v>44</v>
      </c>
      <c r="E39" s="34">
        <v>44</v>
      </c>
      <c r="F39" s="33" t="s">
        <v>38</v>
      </c>
      <c r="G39" s="27">
        <v>4521587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</row>
    <row r="40" spans="1:56" s="1" customFormat="1" x14ac:dyDescent="0.2">
      <c r="A40" s="35">
        <v>44355</v>
      </c>
      <c r="B40" s="31" t="s">
        <v>37</v>
      </c>
      <c r="C40" s="19">
        <v>1</v>
      </c>
      <c r="D40" s="34">
        <v>45</v>
      </c>
      <c r="E40" s="34">
        <v>44</v>
      </c>
      <c r="F40" s="33" t="s">
        <v>39</v>
      </c>
      <c r="G40" s="27">
        <v>904945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</row>
    <row r="41" spans="1:56" s="1" customFormat="1" x14ac:dyDescent="0.2">
      <c r="A41" s="35">
        <v>44355</v>
      </c>
      <c r="B41" s="31" t="s">
        <v>37</v>
      </c>
      <c r="C41" s="19">
        <v>1</v>
      </c>
      <c r="D41" s="34">
        <v>41</v>
      </c>
      <c r="E41" s="34">
        <v>44</v>
      </c>
      <c r="F41" s="33" t="s">
        <v>39</v>
      </c>
      <c r="G41" s="27">
        <v>904946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</row>
    <row r="42" spans="1:56" s="1" customFormat="1" ht="25.5" x14ac:dyDescent="0.2">
      <c r="A42" s="35">
        <v>44355</v>
      </c>
      <c r="B42" s="31" t="s">
        <v>37</v>
      </c>
      <c r="C42" s="19">
        <v>2</v>
      </c>
      <c r="D42" s="34">
        <v>49</v>
      </c>
      <c r="E42" s="34">
        <v>98</v>
      </c>
      <c r="F42" s="33" t="s">
        <v>38</v>
      </c>
      <c r="G42" s="27">
        <v>4521587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</row>
    <row r="43" spans="1:56" s="1" customFormat="1" x14ac:dyDescent="0.2">
      <c r="A43" s="74">
        <v>44355</v>
      </c>
      <c r="B43" s="31" t="s">
        <v>43</v>
      </c>
      <c r="C43" s="19">
        <v>1</v>
      </c>
      <c r="D43" s="34">
        <v>100</v>
      </c>
      <c r="E43" s="80">
        <v>200</v>
      </c>
      <c r="F43" s="78" t="s">
        <v>45</v>
      </c>
      <c r="G43" s="78">
        <v>49587048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</row>
    <row r="44" spans="1:56" s="1" customFormat="1" x14ac:dyDescent="0.2">
      <c r="A44" s="75"/>
      <c r="B44" s="31" t="s">
        <v>44</v>
      </c>
      <c r="C44" s="19">
        <v>1</v>
      </c>
      <c r="D44" s="34">
        <v>100</v>
      </c>
      <c r="E44" s="81"/>
      <c r="F44" s="79"/>
      <c r="G44" s="79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</row>
    <row r="45" spans="1:56" s="1" customFormat="1" x14ac:dyDescent="0.2">
      <c r="A45" s="35">
        <v>44355</v>
      </c>
      <c r="B45" s="31" t="s">
        <v>46</v>
      </c>
      <c r="C45" s="19">
        <v>1</v>
      </c>
      <c r="D45" s="34">
        <v>100</v>
      </c>
      <c r="E45" s="34">
        <v>100</v>
      </c>
      <c r="F45" s="33" t="s">
        <v>45</v>
      </c>
      <c r="G45" s="32">
        <v>49587048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</row>
    <row r="46" spans="1:56" s="1" customFormat="1" ht="12.75" customHeight="1" x14ac:dyDescent="0.2">
      <c r="A46" s="35">
        <v>44355</v>
      </c>
      <c r="B46" s="31" t="s">
        <v>47</v>
      </c>
      <c r="C46" s="19">
        <v>1</v>
      </c>
      <c r="D46" s="34">
        <v>172</v>
      </c>
      <c r="E46" s="34">
        <v>172</v>
      </c>
      <c r="F46" s="33" t="s">
        <v>45</v>
      </c>
      <c r="G46" s="32">
        <v>49587048</v>
      </c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</row>
    <row r="47" spans="1:56" s="1" customFormat="1" x14ac:dyDescent="0.2">
      <c r="A47" s="35">
        <v>44356</v>
      </c>
      <c r="B47" s="31" t="s">
        <v>48</v>
      </c>
      <c r="C47" s="19">
        <v>5</v>
      </c>
      <c r="D47" s="34">
        <v>48</v>
      </c>
      <c r="E47" s="34">
        <f>5*48</f>
        <v>240</v>
      </c>
      <c r="F47" s="33" t="s">
        <v>49</v>
      </c>
      <c r="G47" s="32">
        <v>5464064</v>
      </c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</row>
    <row r="48" spans="1:56" s="1" customFormat="1" x14ac:dyDescent="0.2">
      <c r="A48" s="35">
        <v>44356</v>
      </c>
      <c r="B48" s="31" t="s">
        <v>37</v>
      </c>
      <c r="C48" s="19">
        <v>1</v>
      </c>
      <c r="D48" s="34">
        <v>47</v>
      </c>
      <c r="E48" s="34">
        <v>47</v>
      </c>
      <c r="F48" s="33" t="s">
        <v>49</v>
      </c>
      <c r="G48" s="32">
        <v>5464064</v>
      </c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</row>
    <row r="49" spans="1:56" s="1" customFormat="1" ht="12.75" customHeight="1" x14ac:dyDescent="0.2">
      <c r="A49" s="35">
        <v>44356</v>
      </c>
      <c r="B49" s="31" t="s">
        <v>37</v>
      </c>
      <c r="C49" s="19">
        <v>1</v>
      </c>
      <c r="D49" s="34">
        <v>48</v>
      </c>
      <c r="E49" s="34">
        <v>48</v>
      </c>
      <c r="F49" s="33" t="s">
        <v>49</v>
      </c>
      <c r="G49" s="32">
        <v>5464064</v>
      </c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</row>
    <row r="50" spans="1:56" s="1" customFormat="1" x14ac:dyDescent="0.2">
      <c r="A50" s="35">
        <v>44357</v>
      </c>
      <c r="B50" s="31" t="s">
        <v>37</v>
      </c>
      <c r="C50" s="19">
        <v>1</v>
      </c>
      <c r="D50" s="34">
        <v>41</v>
      </c>
      <c r="E50" s="34">
        <v>41</v>
      </c>
      <c r="F50" s="33" t="s">
        <v>39</v>
      </c>
      <c r="G50" s="27">
        <v>904945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</row>
    <row r="51" spans="1:56" s="1" customFormat="1" ht="12.75" customHeight="1" x14ac:dyDescent="0.2">
      <c r="A51" s="35">
        <v>44357</v>
      </c>
      <c r="B51" s="31" t="s">
        <v>37</v>
      </c>
      <c r="C51" s="19">
        <v>1</v>
      </c>
      <c r="D51" s="34">
        <v>41</v>
      </c>
      <c r="E51" s="34">
        <v>41</v>
      </c>
      <c r="F51" s="33" t="s">
        <v>39</v>
      </c>
      <c r="G51" s="27">
        <v>904945</v>
      </c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</row>
    <row r="52" spans="1:56" s="1" customFormat="1" ht="12.75" customHeight="1" x14ac:dyDescent="0.2">
      <c r="A52" s="35">
        <v>44357</v>
      </c>
      <c r="B52" s="31" t="s">
        <v>37</v>
      </c>
      <c r="C52" s="19">
        <v>1</v>
      </c>
      <c r="D52" s="34">
        <v>49</v>
      </c>
      <c r="E52" s="34">
        <v>49</v>
      </c>
      <c r="F52" s="33" t="s">
        <v>40</v>
      </c>
      <c r="G52" s="27">
        <v>5559731</v>
      </c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</row>
    <row r="53" spans="1:56" s="1" customFormat="1" x14ac:dyDescent="0.2">
      <c r="A53" s="35">
        <v>44357</v>
      </c>
      <c r="B53" s="31" t="s">
        <v>37</v>
      </c>
      <c r="C53" s="19">
        <v>1</v>
      </c>
      <c r="D53" s="34">
        <v>41</v>
      </c>
      <c r="E53" s="34">
        <v>41</v>
      </c>
      <c r="F53" s="33" t="s">
        <v>39</v>
      </c>
      <c r="G53" s="27">
        <v>904945</v>
      </c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</row>
    <row r="54" spans="1:56" s="1" customFormat="1" ht="12.75" customHeight="1" x14ac:dyDescent="0.2">
      <c r="A54" s="35">
        <v>44357</v>
      </c>
      <c r="B54" s="31" t="s">
        <v>37</v>
      </c>
      <c r="C54" s="19">
        <v>1</v>
      </c>
      <c r="D54" s="34">
        <v>45</v>
      </c>
      <c r="E54" s="34">
        <v>45</v>
      </c>
      <c r="F54" s="33" t="s">
        <v>39</v>
      </c>
      <c r="G54" s="27">
        <v>904945</v>
      </c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</row>
    <row r="55" spans="1:56" s="1" customFormat="1" ht="12.75" customHeight="1" x14ac:dyDescent="0.2">
      <c r="A55" s="35">
        <v>44357</v>
      </c>
      <c r="B55" s="31" t="s">
        <v>37</v>
      </c>
      <c r="C55" s="19">
        <v>1</v>
      </c>
      <c r="D55" s="34">
        <v>41</v>
      </c>
      <c r="E55" s="34">
        <v>41</v>
      </c>
      <c r="F55" s="33" t="s">
        <v>39</v>
      </c>
      <c r="G55" s="27">
        <v>904945</v>
      </c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</row>
    <row r="56" spans="1:56" s="1" customFormat="1" x14ac:dyDescent="0.2">
      <c r="A56" s="35">
        <v>44357</v>
      </c>
      <c r="B56" s="31" t="s">
        <v>37</v>
      </c>
      <c r="C56" s="19">
        <v>1</v>
      </c>
      <c r="D56" s="34">
        <v>41</v>
      </c>
      <c r="E56" s="34">
        <v>41</v>
      </c>
      <c r="F56" s="33" t="s">
        <v>39</v>
      </c>
      <c r="G56" s="27">
        <v>904945</v>
      </c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</row>
    <row r="57" spans="1:56" s="1" customFormat="1" x14ac:dyDescent="0.2">
      <c r="A57" s="35">
        <v>44357</v>
      </c>
      <c r="B57" s="31" t="s">
        <v>37</v>
      </c>
      <c r="C57" s="19">
        <v>1</v>
      </c>
      <c r="D57" s="34">
        <v>45</v>
      </c>
      <c r="E57" s="34">
        <v>45</v>
      </c>
      <c r="F57" s="33" t="s">
        <v>39</v>
      </c>
      <c r="G57" s="27">
        <v>904945</v>
      </c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</row>
    <row r="58" spans="1:56" s="1" customFormat="1" ht="12.75" customHeight="1" x14ac:dyDescent="0.2">
      <c r="A58" s="35">
        <v>44358</v>
      </c>
      <c r="B58" s="31" t="s">
        <v>37</v>
      </c>
      <c r="C58" s="19">
        <v>1</v>
      </c>
      <c r="D58" s="34">
        <v>44.75</v>
      </c>
      <c r="E58" s="34">
        <v>44.75</v>
      </c>
      <c r="F58" s="33" t="s">
        <v>39</v>
      </c>
      <c r="G58" s="27">
        <v>904945</v>
      </c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</row>
    <row r="59" spans="1:56" s="1" customFormat="1" x14ac:dyDescent="0.2">
      <c r="A59" s="35">
        <v>44358</v>
      </c>
      <c r="B59" s="31" t="s">
        <v>37</v>
      </c>
      <c r="C59" s="19">
        <v>1</v>
      </c>
      <c r="D59" s="34">
        <v>44.75</v>
      </c>
      <c r="E59" s="34">
        <v>44.75</v>
      </c>
      <c r="F59" s="33" t="s">
        <v>39</v>
      </c>
      <c r="G59" s="27">
        <v>904945</v>
      </c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</row>
    <row r="60" spans="1:56" s="1" customFormat="1" x14ac:dyDescent="0.2">
      <c r="A60" s="74">
        <v>44358</v>
      </c>
      <c r="B60" s="31" t="s">
        <v>37</v>
      </c>
      <c r="C60" s="19">
        <v>1</v>
      </c>
      <c r="D60" s="34">
        <v>44</v>
      </c>
      <c r="E60" s="80">
        <v>93</v>
      </c>
      <c r="F60" s="78" t="s">
        <v>38</v>
      </c>
      <c r="G60" s="76">
        <v>4521587</v>
      </c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</row>
    <row r="61" spans="1:56" s="1" customFormat="1" ht="12.75" customHeight="1" x14ac:dyDescent="0.2">
      <c r="A61" s="75"/>
      <c r="B61" s="31" t="s">
        <v>37</v>
      </c>
      <c r="C61" s="19">
        <v>1</v>
      </c>
      <c r="D61" s="34">
        <v>49</v>
      </c>
      <c r="E61" s="81"/>
      <c r="F61" s="79"/>
      <c r="G61" s="77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</row>
    <row r="62" spans="1:56" s="1" customFormat="1" x14ac:dyDescent="0.2">
      <c r="A62" s="35">
        <v>44361</v>
      </c>
      <c r="B62" s="31" t="s">
        <v>50</v>
      </c>
      <c r="C62" s="19">
        <v>3</v>
      </c>
      <c r="D62" s="37">
        <f>134/3</f>
        <v>44.666666666666664</v>
      </c>
      <c r="E62" s="34">
        <v>134.25</v>
      </c>
      <c r="F62" s="33" t="s">
        <v>39</v>
      </c>
      <c r="G62" s="27">
        <v>904945</v>
      </c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</row>
    <row r="63" spans="1:56" s="1" customFormat="1" x14ac:dyDescent="0.2">
      <c r="A63" s="35">
        <v>44361</v>
      </c>
      <c r="B63" s="31" t="s">
        <v>50</v>
      </c>
      <c r="C63" s="19">
        <v>4</v>
      </c>
      <c r="D63" s="37">
        <v>44</v>
      </c>
      <c r="E63" s="34">
        <v>176</v>
      </c>
      <c r="F63" s="33" t="s">
        <v>51</v>
      </c>
      <c r="G63" s="27">
        <v>93550138</v>
      </c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</row>
    <row r="64" spans="1:56" s="1" customFormat="1" x14ac:dyDescent="0.2">
      <c r="A64" s="35">
        <v>44362</v>
      </c>
      <c r="B64" s="31" t="s">
        <v>37</v>
      </c>
      <c r="C64" s="19">
        <v>1</v>
      </c>
      <c r="D64" s="37">
        <v>50</v>
      </c>
      <c r="E64" s="34">
        <v>50</v>
      </c>
      <c r="F64" s="33" t="s">
        <v>39</v>
      </c>
      <c r="G64" s="27">
        <v>904945</v>
      </c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</row>
    <row r="65" spans="1:56" s="1" customFormat="1" x14ac:dyDescent="0.2">
      <c r="A65" s="35">
        <v>44362</v>
      </c>
      <c r="B65" s="31" t="s">
        <v>37</v>
      </c>
      <c r="C65" s="19">
        <v>1</v>
      </c>
      <c r="D65" s="34">
        <v>50</v>
      </c>
      <c r="E65" s="34">
        <v>50</v>
      </c>
      <c r="F65" s="33" t="s">
        <v>49</v>
      </c>
      <c r="G65" s="32">
        <v>5464064</v>
      </c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</row>
    <row r="66" spans="1:56" s="1" customFormat="1" x14ac:dyDescent="0.2">
      <c r="A66" s="35">
        <v>44362</v>
      </c>
      <c r="B66" s="31" t="s">
        <v>37</v>
      </c>
      <c r="C66" s="19">
        <v>1</v>
      </c>
      <c r="D66" s="34">
        <v>45</v>
      </c>
      <c r="E66" s="34">
        <v>45</v>
      </c>
      <c r="F66" s="33" t="s">
        <v>39</v>
      </c>
      <c r="G66" s="27">
        <v>904945</v>
      </c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</row>
    <row r="67" spans="1:56" s="1" customFormat="1" ht="12" customHeight="1" x14ac:dyDescent="0.2">
      <c r="A67" s="35">
        <v>44362</v>
      </c>
      <c r="B67" s="31" t="s">
        <v>37</v>
      </c>
      <c r="C67" s="19">
        <v>1</v>
      </c>
      <c r="D67" s="34">
        <v>41</v>
      </c>
      <c r="E67" s="34">
        <v>41</v>
      </c>
      <c r="F67" s="33" t="s">
        <v>39</v>
      </c>
      <c r="G67" s="27">
        <v>904945</v>
      </c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</row>
    <row r="68" spans="1:56" s="1" customFormat="1" x14ac:dyDescent="0.2">
      <c r="A68" s="35">
        <v>44362</v>
      </c>
      <c r="B68" s="31" t="s">
        <v>50</v>
      </c>
      <c r="C68" s="19">
        <v>5</v>
      </c>
      <c r="D68" s="37">
        <v>46</v>
      </c>
      <c r="E68" s="34">
        <v>230</v>
      </c>
      <c r="F68" s="33" t="s">
        <v>51</v>
      </c>
      <c r="G68" s="27">
        <v>93550138</v>
      </c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</row>
    <row r="69" spans="1:56" s="1" customFormat="1" x14ac:dyDescent="0.2">
      <c r="A69" s="35">
        <v>44362</v>
      </c>
      <c r="B69" s="31" t="s">
        <v>35</v>
      </c>
      <c r="C69" s="19">
        <v>5</v>
      </c>
      <c r="D69" s="37">
        <v>41</v>
      </c>
      <c r="E69" s="34">
        <v>205</v>
      </c>
      <c r="F69" s="33" t="s">
        <v>39</v>
      </c>
      <c r="G69" s="32">
        <v>904945</v>
      </c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</row>
    <row r="70" spans="1:56" s="1" customFormat="1" x14ac:dyDescent="0.2">
      <c r="A70" s="35">
        <v>44362</v>
      </c>
      <c r="B70" s="31" t="s">
        <v>26</v>
      </c>
      <c r="C70" s="19">
        <v>90</v>
      </c>
      <c r="D70" s="37">
        <v>15</v>
      </c>
      <c r="E70" s="34">
        <v>1350</v>
      </c>
      <c r="F70" s="33" t="s">
        <v>52</v>
      </c>
      <c r="G70" s="32">
        <v>96167416</v>
      </c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</row>
    <row r="71" spans="1:56" s="1" customFormat="1" x14ac:dyDescent="0.2">
      <c r="A71" s="35">
        <v>44363</v>
      </c>
      <c r="B71" s="31" t="s">
        <v>37</v>
      </c>
      <c r="C71" s="19">
        <v>1</v>
      </c>
      <c r="D71" s="37">
        <v>44.75</v>
      </c>
      <c r="E71" s="34">
        <v>44.75</v>
      </c>
      <c r="F71" s="33" t="s">
        <v>39</v>
      </c>
      <c r="G71" s="32">
        <v>904945</v>
      </c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</row>
    <row r="72" spans="1:56" s="1" customFormat="1" x14ac:dyDescent="0.2">
      <c r="A72" s="40">
        <v>44363</v>
      </c>
      <c r="B72" s="42" t="s">
        <v>37</v>
      </c>
      <c r="C72" s="22">
        <v>1</v>
      </c>
      <c r="D72" s="41">
        <v>48</v>
      </c>
      <c r="E72" s="41">
        <v>48</v>
      </c>
      <c r="F72" s="42" t="s">
        <v>40</v>
      </c>
      <c r="G72" s="42">
        <v>5559731</v>
      </c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</row>
    <row r="73" spans="1:56" s="1" customFormat="1" x14ac:dyDescent="0.2">
      <c r="A73" s="85">
        <v>44417</v>
      </c>
      <c r="B73" s="53" t="s">
        <v>53</v>
      </c>
      <c r="C73" s="49">
        <v>30</v>
      </c>
      <c r="D73" s="54">
        <v>214.3</v>
      </c>
      <c r="E73" s="98">
        <v>9072</v>
      </c>
      <c r="F73" s="89" t="s">
        <v>54</v>
      </c>
      <c r="G73" s="89" t="s">
        <v>55</v>
      </c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</row>
    <row r="74" spans="1:56" s="1" customFormat="1" ht="12.75" customHeight="1" x14ac:dyDescent="0.2">
      <c r="A74" s="86"/>
      <c r="B74" s="53" t="s">
        <v>56</v>
      </c>
      <c r="C74" s="50">
        <v>10</v>
      </c>
      <c r="D74" s="51">
        <v>264.3</v>
      </c>
      <c r="E74" s="99"/>
      <c r="F74" s="90"/>
      <c r="G74" s="90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</row>
    <row r="75" spans="1:56" s="1" customFormat="1" ht="12.75" customHeight="1" x14ac:dyDescent="0.2">
      <c r="A75" s="40">
        <v>44392</v>
      </c>
      <c r="B75" s="25" t="s">
        <v>57</v>
      </c>
      <c r="C75" s="22">
        <v>30</v>
      </c>
      <c r="D75" s="47">
        <v>11.6</v>
      </c>
      <c r="E75" s="47">
        <v>348</v>
      </c>
      <c r="F75" s="42" t="s">
        <v>58</v>
      </c>
      <c r="G75" s="42" t="s">
        <v>59</v>
      </c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</row>
    <row r="76" spans="1:56" s="1" customFormat="1" ht="12" customHeight="1" x14ac:dyDescent="0.2">
      <c r="A76" s="40"/>
      <c r="B76" s="25" t="s">
        <v>60</v>
      </c>
      <c r="C76" s="22">
        <v>30</v>
      </c>
      <c r="D76" s="47">
        <v>13.4</v>
      </c>
      <c r="E76" s="47">
        <v>402</v>
      </c>
      <c r="F76" s="42"/>
      <c r="G76" s="42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</row>
    <row r="77" spans="1:56" s="1" customFormat="1" x14ac:dyDescent="0.2">
      <c r="A77" s="40"/>
      <c r="B77" s="25" t="s">
        <v>61</v>
      </c>
      <c r="C77" s="22">
        <v>30</v>
      </c>
      <c r="D77" s="47">
        <v>25.6</v>
      </c>
      <c r="E77" s="47">
        <v>768</v>
      </c>
      <c r="F77" s="42"/>
      <c r="G77" s="42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</row>
    <row r="78" spans="1:56" s="1" customFormat="1" ht="12" customHeight="1" x14ac:dyDescent="0.2">
      <c r="A78" s="40">
        <v>44392</v>
      </c>
      <c r="B78" s="25" t="s">
        <v>62</v>
      </c>
      <c r="C78" s="22">
        <v>10</v>
      </c>
      <c r="D78" s="47">
        <v>152</v>
      </c>
      <c r="E78" s="47">
        <v>1520</v>
      </c>
      <c r="F78" s="42" t="s">
        <v>58</v>
      </c>
      <c r="G78" s="42" t="s">
        <v>59</v>
      </c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</row>
    <row r="79" spans="1:56" s="1" customFormat="1" x14ac:dyDescent="0.2">
      <c r="A79" s="40"/>
      <c r="B79" s="25" t="s">
        <v>57</v>
      </c>
      <c r="C79" s="22">
        <v>50</v>
      </c>
      <c r="D79" s="47">
        <v>11.6</v>
      </c>
      <c r="E79" s="47">
        <v>580</v>
      </c>
      <c r="F79" s="42"/>
      <c r="G79" s="42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</row>
    <row r="80" spans="1:56" s="1" customFormat="1" x14ac:dyDescent="0.2">
      <c r="A80" s="40"/>
      <c r="B80" s="25" t="s">
        <v>63</v>
      </c>
      <c r="C80" s="22">
        <v>200</v>
      </c>
      <c r="D80" s="47">
        <v>1.8</v>
      </c>
      <c r="E80" s="47">
        <v>360</v>
      </c>
      <c r="F80" s="42"/>
      <c r="G80" s="42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</row>
    <row r="81" spans="1:56" s="1" customFormat="1" ht="25.5" x14ac:dyDescent="0.2">
      <c r="A81" s="40">
        <v>44398</v>
      </c>
      <c r="B81" s="25" t="s">
        <v>64</v>
      </c>
      <c r="C81" s="22">
        <v>150</v>
      </c>
      <c r="D81" s="47">
        <v>35</v>
      </c>
      <c r="E81" s="47">
        <v>5250</v>
      </c>
      <c r="F81" s="42" t="s">
        <v>65</v>
      </c>
      <c r="G81" s="42">
        <v>62187465</v>
      </c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</row>
    <row r="82" spans="1:56" s="1" customFormat="1" ht="12.75" customHeight="1" x14ac:dyDescent="0.2">
      <c r="A82" s="40">
        <v>44327</v>
      </c>
      <c r="B82" s="25" t="s">
        <v>66</v>
      </c>
      <c r="C82" s="22">
        <v>12</v>
      </c>
      <c r="D82" s="47">
        <v>45</v>
      </c>
      <c r="E82" s="47">
        <v>540</v>
      </c>
      <c r="F82" s="42" t="s">
        <v>67</v>
      </c>
      <c r="G82" s="42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</row>
    <row r="83" spans="1:56" s="1" customFormat="1" x14ac:dyDescent="0.2">
      <c r="A83" s="40">
        <v>44342</v>
      </c>
      <c r="B83" s="25" t="s">
        <v>64</v>
      </c>
      <c r="C83" s="22">
        <v>44</v>
      </c>
      <c r="D83" s="47">
        <v>14.5</v>
      </c>
      <c r="E83" s="47">
        <v>638</v>
      </c>
      <c r="F83" s="42"/>
      <c r="G83" s="42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</row>
    <row r="84" spans="1:56" s="1" customFormat="1" ht="25.5" x14ac:dyDescent="0.2">
      <c r="A84" s="40">
        <v>44342</v>
      </c>
      <c r="B84" s="25" t="s">
        <v>68</v>
      </c>
      <c r="C84" s="22">
        <v>44</v>
      </c>
      <c r="D84" s="47">
        <v>45</v>
      </c>
      <c r="E84" s="47">
        <v>1980</v>
      </c>
      <c r="F84" s="42" t="s">
        <v>65</v>
      </c>
      <c r="G84" s="42">
        <v>62187465</v>
      </c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</row>
    <row r="85" spans="1:56" s="1" customFormat="1" x14ac:dyDescent="0.2">
      <c r="A85" s="40">
        <v>44358</v>
      </c>
      <c r="B85" s="25" t="s">
        <v>69</v>
      </c>
      <c r="C85" s="22">
        <v>30</v>
      </c>
      <c r="D85" s="47">
        <v>49</v>
      </c>
      <c r="E85" s="47">
        <v>1470</v>
      </c>
      <c r="F85" s="42" t="s">
        <v>70</v>
      </c>
      <c r="G85" s="42" t="s">
        <v>71</v>
      </c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</row>
    <row r="86" spans="1:56" s="1" customFormat="1" x14ac:dyDescent="0.2">
      <c r="A86" s="40">
        <v>44371</v>
      </c>
      <c r="B86" s="25" t="s">
        <v>64</v>
      </c>
      <c r="C86" s="22">
        <v>30</v>
      </c>
      <c r="D86" s="47">
        <v>24</v>
      </c>
      <c r="E86" s="47">
        <v>720</v>
      </c>
      <c r="F86" s="42" t="s">
        <v>72</v>
      </c>
      <c r="G86" s="42" t="s">
        <v>73</v>
      </c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</row>
    <row r="87" spans="1:56" s="1" customFormat="1" x14ac:dyDescent="0.2">
      <c r="A87" s="85">
        <v>44385</v>
      </c>
      <c r="B87" s="53" t="s">
        <v>74</v>
      </c>
      <c r="C87" s="49">
        <v>1</v>
      </c>
      <c r="D87" s="37">
        <v>450</v>
      </c>
      <c r="E87" s="87">
        <v>6520</v>
      </c>
      <c r="F87" s="89" t="s">
        <v>75</v>
      </c>
      <c r="G87" s="89" t="s">
        <v>76</v>
      </c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</row>
    <row r="88" spans="1:56" s="1" customFormat="1" ht="25.5" x14ac:dyDescent="0.2">
      <c r="A88" s="92"/>
      <c r="B88" s="43" t="s">
        <v>77</v>
      </c>
      <c r="C88" s="50">
        <v>1000</v>
      </c>
      <c r="D88" s="26">
        <v>4.58</v>
      </c>
      <c r="E88" s="97"/>
      <c r="F88" s="93"/>
      <c r="G88" s="93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</row>
    <row r="89" spans="1:56" s="1" customFormat="1" ht="25.5" x14ac:dyDescent="0.2">
      <c r="A89" s="86"/>
      <c r="B89" s="53" t="s">
        <v>78</v>
      </c>
      <c r="C89" s="49">
        <v>1000</v>
      </c>
      <c r="D89" s="37">
        <v>1.49</v>
      </c>
      <c r="E89" s="88"/>
      <c r="F89" s="90"/>
      <c r="G89" s="90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</row>
    <row r="90" spans="1:56" s="1" customFormat="1" x14ac:dyDescent="0.2">
      <c r="A90" s="85">
        <v>44393</v>
      </c>
      <c r="B90" s="53" t="s">
        <v>79</v>
      </c>
      <c r="C90" s="49">
        <v>3</v>
      </c>
      <c r="D90" s="37">
        <v>2531</v>
      </c>
      <c r="E90" s="87">
        <v>8633</v>
      </c>
      <c r="F90" s="89" t="s">
        <v>80</v>
      </c>
      <c r="G90" s="89" t="s">
        <v>81</v>
      </c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</row>
    <row r="91" spans="1:56" s="1" customFormat="1" x14ac:dyDescent="0.2">
      <c r="A91" s="86"/>
      <c r="B91" s="53" t="s">
        <v>82</v>
      </c>
      <c r="C91" s="49">
        <v>1</v>
      </c>
      <c r="D91" s="37">
        <v>1040</v>
      </c>
      <c r="E91" s="88"/>
      <c r="F91" s="90"/>
      <c r="G91" s="90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</row>
    <row r="92" spans="1:56" s="1" customFormat="1" ht="25.5" x14ac:dyDescent="0.2">
      <c r="A92" s="52">
        <v>44407</v>
      </c>
      <c r="B92" s="53" t="s">
        <v>83</v>
      </c>
      <c r="C92" s="49">
        <v>1</v>
      </c>
      <c r="D92" s="37">
        <v>14616.87</v>
      </c>
      <c r="E92" s="37">
        <v>14616.87</v>
      </c>
      <c r="F92" s="53" t="s">
        <v>84</v>
      </c>
      <c r="G92" s="53" t="s">
        <v>85</v>
      </c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</row>
    <row r="93" spans="1:56" s="1" customFormat="1" ht="12.75" customHeight="1" x14ac:dyDescent="0.2">
      <c r="A93" s="52">
        <v>44391</v>
      </c>
      <c r="B93" s="53" t="s">
        <v>86</v>
      </c>
      <c r="C93" s="49">
        <v>1</v>
      </c>
      <c r="D93" s="37">
        <v>53</v>
      </c>
      <c r="E93" s="37">
        <v>53</v>
      </c>
      <c r="F93" s="53" t="s">
        <v>87</v>
      </c>
      <c r="G93" s="53" t="s">
        <v>88</v>
      </c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</row>
    <row r="94" spans="1:56" s="1" customFormat="1" ht="12.75" customHeight="1" x14ac:dyDescent="0.2">
      <c r="A94" s="52">
        <v>44391</v>
      </c>
      <c r="B94" s="53" t="s">
        <v>86</v>
      </c>
      <c r="C94" s="49">
        <v>1</v>
      </c>
      <c r="D94" s="37">
        <v>53</v>
      </c>
      <c r="E94" s="37">
        <v>53</v>
      </c>
      <c r="F94" s="53" t="s">
        <v>87</v>
      </c>
      <c r="G94" s="53" t="s">
        <v>88</v>
      </c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</row>
    <row r="95" spans="1:56" s="1" customFormat="1" ht="25.5" x14ac:dyDescent="0.2">
      <c r="A95" s="52">
        <v>44391</v>
      </c>
      <c r="B95" s="53" t="s">
        <v>86</v>
      </c>
      <c r="C95" s="49">
        <v>1</v>
      </c>
      <c r="D95" s="37">
        <v>1181.3399999999999</v>
      </c>
      <c r="E95" s="37">
        <v>1181.3399999999999</v>
      </c>
      <c r="F95" s="53" t="s">
        <v>87</v>
      </c>
      <c r="G95" s="53" t="s">
        <v>88</v>
      </c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</row>
    <row r="96" spans="1:56" s="1" customFormat="1" ht="12.75" customHeight="1" x14ac:dyDescent="0.2">
      <c r="A96" s="52">
        <v>44391</v>
      </c>
      <c r="B96" s="53" t="s">
        <v>86</v>
      </c>
      <c r="C96" s="49">
        <v>1</v>
      </c>
      <c r="D96" s="37">
        <v>3207.77</v>
      </c>
      <c r="E96" s="37">
        <v>3207.77</v>
      </c>
      <c r="F96" s="53" t="s">
        <v>87</v>
      </c>
      <c r="G96" s="53" t="s">
        <v>88</v>
      </c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</row>
    <row r="97" spans="1:56" s="1" customFormat="1" ht="12.75" customHeight="1" x14ac:dyDescent="0.2">
      <c r="A97" s="52">
        <v>44400</v>
      </c>
      <c r="B97" s="53" t="s">
        <v>89</v>
      </c>
      <c r="C97" s="49">
        <v>1000</v>
      </c>
      <c r="D97" s="37">
        <v>2.85</v>
      </c>
      <c r="E97" s="87">
        <v>5700</v>
      </c>
      <c r="F97" s="89" t="s">
        <v>75</v>
      </c>
      <c r="G97" s="89" t="s">
        <v>76</v>
      </c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</row>
    <row r="98" spans="1:56" s="1" customFormat="1" ht="12.75" customHeight="1" x14ac:dyDescent="0.2">
      <c r="A98" s="56">
        <v>44400</v>
      </c>
      <c r="B98" s="55" t="s">
        <v>90</v>
      </c>
      <c r="C98" s="48">
        <v>1000</v>
      </c>
      <c r="D98" s="38">
        <v>2.85</v>
      </c>
      <c r="E98" s="88"/>
      <c r="F98" s="93"/>
      <c r="G98" s="93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</row>
    <row r="99" spans="1:56" s="1" customFormat="1" ht="12.75" customHeight="1" x14ac:dyDescent="0.2">
      <c r="A99" s="52">
        <v>44384</v>
      </c>
      <c r="B99" s="53" t="s">
        <v>91</v>
      </c>
      <c r="C99" s="49">
        <v>1</v>
      </c>
      <c r="D99" s="37">
        <v>746.35</v>
      </c>
      <c r="E99" s="37">
        <v>746.35</v>
      </c>
      <c r="F99" s="53" t="s">
        <v>92</v>
      </c>
      <c r="G99" s="53" t="s">
        <v>93</v>
      </c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</row>
    <row r="100" spans="1:56" s="1" customFormat="1" ht="12.75" customHeight="1" x14ac:dyDescent="0.2">
      <c r="A100" s="57">
        <v>44384</v>
      </c>
      <c r="B100" s="53" t="s">
        <v>91</v>
      </c>
      <c r="C100" s="58">
        <v>1</v>
      </c>
      <c r="D100" s="39">
        <v>1328.25</v>
      </c>
      <c r="E100" s="39">
        <v>1328.25</v>
      </c>
      <c r="F100" s="53" t="s">
        <v>92</v>
      </c>
      <c r="G100" s="53" t="s">
        <v>93</v>
      </c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</row>
    <row r="101" spans="1:56" s="1" customFormat="1" ht="12.75" customHeight="1" x14ac:dyDescent="0.2">
      <c r="A101" s="52">
        <v>44385</v>
      </c>
      <c r="B101" s="53" t="s">
        <v>94</v>
      </c>
      <c r="C101" s="49">
        <v>1</v>
      </c>
      <c r="D101" s="37">
        <v>6399.17</v>
      </c>
      <c r="E101" s="37">
        <v>6399.17</v>
      </c>
      <c r="F101" s="53" t="s">
        <v>95</v>
      </c>
      <c r="G101" s="53" t="s">
        <v>96</v>
      </c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</row>
    <row r="102" spans="1:56" s="1" customFormat="1" x14ac:dyDescent="0.2">
      <c r="A102" s="85">
        <v>44383</v>
      </c>
      <c r="B102" s="53" t="s">
        <v>97</v>
      </c>
      <c r="C102" s="49">
        <v>42</v>
      </c>
      <c r="D102" s="37">
        <v>81.14</v>
      </c>
      <c r="E102" s="87">
        <v>6198.14</v>
      </c>
      <c r="F102" s="89" t="s">
        <v>98</v>
      </c>
      <c r="G102" s="89" t="s">
        <v>99</v>
      </c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</row>
    <row r="103" spans="1:56" s="1" customFormat="1" ht="12.75" customHeight="1" x14ac:dyDescent="0.2">
      <c r="A103" s="92"/>
      <c r="B103" s="53" t="s">
        <v>100</v>
      </c>
      <c r="C103" s="49">
        <v>32</v>
      </c>
      <c r="D103" s="37">
        <v>75</v>
      </c>
      <c r="E103" s="97"/>
      <c r="F103" s="93"/>
      <c r="G103" s="93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</row>
    <row r="104" spans="1:56" s="1" customFormat="1" ht="12" customHeight="1" x14ac:dyDescent="0.2">
      <c r="A104" s="86"/>
      <c r="B104" s="53" t="s">
        <v>101</v>
      </c>
      <c r="C104" s="49">
        <v>3</v>
      </c>
      <c r="D104" s="37">
        <v>130.13</v>
      </c>
      <c r="E104" s="88"/>
      <c r="F104" s="90"/>
      <c r="G104" s="90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</row>
    <row r="105" spans="1:56" s="1" customFormat="1" ht="12.75" customHeight="1" x14ac:dyDescent="0.2">
      <c r="A105" s="52">
        <v>44363</v>
      </c>
      <c r="B105" s="43" t="s">
        <v>102</v>
      </c>
      <c r="C105" s="50">
        <v>1</v>
      </c>
      <c r="D105" s="16">
        <v>19844.830000000002</v>
      </c>
      <c r="E105" s="30">
        <v>19844.830000000002</v>
      </c>
      <c r="F105" s="53" t="s">
        <v>95</v>
      </c>
      <c r="G105" s="53" t="s">
        <v>96</v>
      </c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</row>
    <row r="106" spans="1:56" s="1" customFormat="1" ht="12.75" customHeight="1" x14ac:dyDescent="0.2">
      <c r="A106" s="52">
        <v>44386</v>
      </c>
      <c r="B106" s="59" t="s">
        <v>103</v>
      </c>
      <c r="C106" s="60">
        <v>1</v>
      </c>
      <c r="D106" s="17">
        <v>1996.3</v>
      </c>
      <c r="E106" s="61">
        <v>1996.3</v>
      </c>
      <c r="F106" s="53" t="s">
        <v>104</v>
      </c>
      <c r="G106" s="53" t="s">
        <v>105</v>
      </c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</row>
    <row r="107" spans="1:56" s="1" customFormat="1" ht="12.75" customHeight="1" x14ac:dyDescent="0.2">
      <c r="A107" s="52">
        <v>44305</v>
      </c>
      <c r="B107" s="43" t="s">
        <v>106</v>
      </c>
      <c r="C107" s="50">
        <v>1</v>
      </c>
      <c r="D107" s="16">
        <v>10995</v>
      </c>
      <c r="E107" s="30">
        <v>10995</v>
      </c>
      <c r="F107" s="53" t="s">
        <v>107</v>
      </c>
      <c r="G107" s="53" t="s">
        <v>108</v>
      </c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</row>
    <row r="108" spans="1:56" s="1" customFormat="1" x14ac:dyDescent="0.2">
      <c r="A108" s="74">
        <v>44393</v>
      </c>
      <c r="B108" s="53" t="s">
        <v>109</v>
      </c>
      <c r="C108" s="49">
        <v>1</v>
      </c>
      <c r="D108" s="37">
        <v>374</v>
      </c>
      <c r="E108" s="80">
        <v>1307.6500000000001</v>
      </c>
      <c r="F108" s="78" t="s">
        <v>110</v>
      </c>
      <c r="G108" s="76" t="s">
        <v>111</v>
      </c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</row>
    <row r="109" spans="1:56" s="1" customFormat="1" x14ac:dyDescent="0.2">
      <c r="A109" s="100"/>
      <c r="B109" s="53" t="s">
        <v>112</v>
      </c>
      <c r="C109" s="49">
        <v>1</v>
      </c>
      <c r="D109" s="37">
        <v>245</v>
      </c>
      <c r="E109" s="101"/>
      <c r="F109" s="106"/>
      <c r="G109" s="10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</row>
    <row r="110" spans="1:56" s="1" customFormat="1" x14ac:dyDescent="0.2">
      <c r="A110" s="100"/>
      <c r="B110" s="53" t="s">
        <v>113</v>
      </c>
      <c r="C110" s="49">
        <v>1</v>
      </c>
      <c r="D110" s="37">
        <v>68.150000000000006</v>
      </c>
      <c r="E110" s="101"/>
      <c r="F110" s="106"/>
      <c r="G110" s="10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</row>
    <row r="111" spans="1:56" s="1" customFormat="1" x14ac:dyDescent="0.2">
      <c r="A111" s="75"/>
      <c r="B111" s="45" t="s">
        <v>114</v>
      </c>
      <c r="C111" s="49">
        <v>8.5</v>
      </c>
      <c r="D111" s="37">
        <v>73</v>
      </c>
      <c r="E111" s="81"/>
      <c r="F111" s="79"/>
      <c r="G111" s="77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</row>
    <row r="112" spans="1:56" s="1" customFormat="1" x14ac:dyDescent="0.2">
      <c r="A112" s="35">
        <v>44376</v>
      </c>
      <c r="B112" s="45" t="s">
        <v>115</v>
      </c>
      <c r="C112" s="49">
        <v>2500</v>
      </c>
      <c r="D112" s="37">
        <v>1.25</v>
      </c>
      <c r="E112" s="34">
        <v>3125</v>
      </c>
      <c r="F112" s="33" t="s">
        <v>116</v>
      </c>
      <c r="G112" s="27" t="s">
        <v>117</v>
      </c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</row>
    <row r="113" spans="1:56" s="1" customFormat="1" x14ac:dyDescent="0.2">
      <c r="A113" s="74">
        <v>44377</v>
      </c>
      <c r="B113" s="45" t="s">
        <v>109</v>
      </c>
      <c r="C113" s="49">
        <v>1</v>
      </c>
      <c r="D113" s="37">
        <v>2390</v>
      </c>
      <c r="E113" s="80">
        <v>6564</v>
      </c>
      <c r="F113" s="78" t="s">
        <v>118</v>
      </c>
      <c r="G113" s="76" t="s">
        <v>119</v>
      </c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</row>
    <row r="114" spans="1:56" s="1" customFormat="1" x14ac:dyDescent="0.2">
      <c r="A114" s="100"/>
      <c r="B114" s="46" t="s">
        <v>112</v>
      </c>
      <c r="C114" s="49">
        <v>1</v>
      </c>
      <c r="D114" s="37">
        <v>75</v>
      </c>
      <c r="E114" s="101"/>
      <c r="F114" s="106"/>
      <c r="G114" s="10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</row>
    <row r="115" spans="1:56" s="1" customFormat="1" x14ac:dyDescent="0.2">
      <c r="A115" s="100"/>
      <c r="B115" s="53" t="s">
        <v>120</v>
      </c>
      <c r="C115" s="49">
        <v>1</v>
      </c>
      <c r="D115" s="37">
        <v>175</v>
      </c>
      <c r="E115" s="101"/>
      <c r="F115" s="106"/>
      <c r="G115" s="10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</row>
    <row r="116" spans="1:56" s="1" customFormat="1" x14ac:dyDescent="0.2">
      <c r="A116" s="100"/>
      <c r="B116" s="53" t="s">
        <v>121</v>
      </c>
      <c r="C116" s="49">
        <v>1</v>
      </c>
      <c r="D116" s="37">
        <v>550</v>
      </c>
      <c r="E116" s="101"/>
      <c r="F116" s="106"/>
      <c r="G116" s="10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</row>
    <row r="117" spans="1:56" s="1" customFormat="1" x14ac:dyDescent="0.2">
      <c r="A117" s="100"/>
      <c r="B117" s="53" t="s">
        <v>122</v>
      </c>
      <c r="C117" s="49">
        <v>2</v>
      </c>
      <c r="D117" s="37">
        <v>790</v>
      </c>
      <c r="E117" s="101"/>
      <c r="F117" s="106"/>
      <c r="G117" s="10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</row>
    <row r="118" spans="1:56" s="1" customFormat="1" x14ac:dyDescent="0.2">
      <c r="A118" s="100"/>
      <c r="B118" s="53" t="s">
        <v>123</v>
      </c>
      <c r="C118" s="49">
        <v>1</v>
      </c>
      <c r="D118" s="37">
        <v>190</v>
      </c>
      <c r="E118" s="101"/>
      <c r="F118" s="106"/>
      <c r="G118" s="10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</row>
    <row r="119" spans="1:56" s="1" customFormat="1" x14ac:dyDescent="0.2">
      <c r="A119" s="100"/>
      <c r="B119" s="53" t="s">
        <v>124</v>
      </c>
      <c r="C119" s="49">
        <v>4</v>
      </c>
      <c r="D119" s="37">
        <v>125</v>
      </c>
      <c r="E119" s="101"/>
      <c r="F119" s="106"/>
      <c r="G119" s="10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</row>
    <row r="120" spans="1:56" s="1" customFormat="1" x14ac:dyDescent="0.2">
      <c r="A120" s="100"/>
      <c r="B120" s="53" t="s">
        <v>125</v>
      </c>
      <c r="C120" s="49">
        <v>1</v>
      </c>
      <c r="D120" s="37">
        <v>425</v>
      </c>
      <c r="E120" s="101"/>
      <c r="F120" s="106"/>
      <c r="G120" s="10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</row>
    <row r="121" spans="1:56" s="1" customFormat="1" x14ac:dyDescent="0.2">
      <c r="A121" s="100"/>
      <c r="B121" s="53" t="s">
        <v>126</v>
      </c>
      <c r="C121" s="49">
        <v>5</v>
      </c>
      <c r="D121" s="37">
        <v>65</v>
      </c>
      <c r="E121" s="101"/>
      <c r="F121" s="106"/>
      <c r="G121" s="10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</row>
    <row r="122" spans="1:56" s="1" customFormat="1" x14ac:dyDescent="0.2">
      <c r="A122" s="100"/>
      <c r="B122" s="53" t="s">
        <v>127</v>
      </c>
      <c r="C122" s="49">
        <v>1</v>
      </c>
      <c r="D122" s="37">
        <v>175</v>
      </c>
      <c r="E122" s="101"/>
      <c r="F122" s="106"/>
      <c r="G122" s="10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</row>
    <row r="123" spans="1:56" s="1" customFormat="1" x14ac:dyDescent="0.2">
      <c r="A123" s="100"/>
      <c r="B123" s="53" t="s">
        <v>128</v>
      </c>
      <c r="C123" s="49">
        <v>3</v>
      </c>
      <c r="D123" s="37">
        <v>45</v>
      </c>
      <c r="E123" s="101"/>
      <c r="F123" s="106"/>
      <c r="G123" s="10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</row>
    <row r="124" spans="1:56" s="1" customFormat="1" ht="12.75" customHeight="1" x14ac:dyDescent="0.2">
      <c r="A124" s="75"/>
      <c r="B124" s="53" t="s">
        <v>129</v>
      </c>
      <c r="C124" s="49">
        <v>1</v>
      </c>
      <c r="D124" s="34">
        <v>44</v>
      </c>
      <c r="E124" s="81"/>
      <c r="F124" s="79"/>
      <c r="G124" s="77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</row>
    <row r="125" spans="1:56" s="1" customFormat="1" ht="12.75" customHeight="1" x14ac:dyDescent="0.2">
      <c r="A125" s="35">
        <v>44392</v>
      </c>
      <c r="B125" s="53" t="s">
        <v>130</v>
      </c>
      <c r="C125" s="49">
        <v>133</v>
      </c>
      <c r="D125" s="34">
        <v>8.5</v>
      </c>
      <c r="E125" s="34">
        <v>1130.5</v>
      </c>
      <c r="F125" s="33" t="s">
        <v>131</v>
      </c>
      <c r="G125" s="27" t="s">
        <v>132</v>
      </c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</row>
    <row r="126" spans="1:56" s="1" customFormat="1" ht="12.75" customHeight="1" x14ac:dyDescent="0.2">
      <c r="A126" s="74">
        <v>44391</v>
      </c>
      <c r="B126" s="53" t="s">
        <v>133</v>
      </c>
      <c r="C126" s="49">
        <v>2</v>
      </c>
      <c r="D126" s="34">
        <v>515</v>
      </c>
      <c r="E126" s="80">
        <v>2200</v>
      </c>
      <c r="F126" s="78" t="s">
        <v>118</v>
      </c>
      <c r="G126" s="78" t="s">
        <v>119</v>
      </c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</row>
    <row r="127" spans="1:56" s="1" customFormat="1" ht="12.75" customHeight="1" x14ac:dyDescent="0.2">
      <c r="A127" s="75"/>
      <c r="B127" s="53" t="s">
        <v>134</v>
      </c>
      <c r="C127" s="49">
        <v>2</v>
      </c>
      <c r="D127" s="34">
        <v>585</v>
      </c>
      <c r="E127" s="81"/>
      <c r="F127" s="79"/>
      <c r="G127" s="79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</row>
    <row r="128" spans="1:56" s="1" customFormat="1" ht="12.75" customHeight="1" x14ac:dyDescent="0.2">
      <c r="A128" s="74">
        <v>44392</v>
      </c>
      <c r="B128" s="53" t="s">
        <v>135</v>
      </c>
      <c r="C128" s="49">
        <v>24</v>
      </c>
      <c r="D128" s="34">
        <v>41</v>
      </c>
      <c r="E128" s="80">
        <v>4051.2</v>
      </c>
      <c r="F128" s="102" t="s">
        <v>131</v>
      </c>
      <c r="G128" s="76" t="s">
        <v>132</v>
      </c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</row>
    <row r="129" spans="1:56" s="1" customFormat="1" x14ac:dyDescent="0.2">
      <c r="A129" s="100"/>
      <c r="B129" s="53" t="s">
        <v>136</v>
      </c>
      <c r="C129" s="49">
        <v>24</v>
      </c>
      <c r="D129" s="34">
        <v>35</v>
      </c>
      <c r="E129" s="101"/>
      <c r="F129" s="103"/>
      <c r="G129" s="10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</row>
    <row r="130" spans="1:56" s="1" customFormat="1" x14ac:dyDescent="0.2">
      <c r="A130" s="100"/>
      <c r="B130" s="53" t="s">
        <v>137</v>
      </c>
      <c r="C130" s="49">
        <v>24</v>
      </c>
      <c r="D130" s="34">
        <v>40</v>
      </c>
      <c r="E130" s="101"/>
      <c r="F130" s="103"/>
      <c r="G130" s="10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</row>
    <row r="131" spans="1:56" s="1" customFormat="1" x14ac:dyDescent="0.2">
      <c r="A131" s="75"/>
      <c r="B131" s="53" t="s">
        <v>138</v>
      </c>
      <c r="C131" s="49">
        <v>12</v>
      </c>
      <c r="D131" s="34">
        <v>105.6</v>
      </c>
      <c r="E131" s="81"/>
      <c r="F131" s="104"/>
      <c r="G131" s="77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</row>
    <row r="132" spans="1:56" s="1" customFormat="1" x14ac:dyDescent="0.2">
      <c r="A132" s="35">
        <v>44403</v>
      </c>
      <c r="B132" s="53" t="s">
        <v>139</v>
      </c>
      <c r="C132" s="49">
        <v>4</v>
      </c>
      <c r="D132" s="34">
        <v>550</v>
      </c>
      <c r="E132" s="34">
        <v>2200</v>
      </c>
      <c r="F132" s="33" t="s">
        <v>140</v>
      </c>
      <c r="G132" s="32" t="s">
        <v>141</v>
      </c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</row>
    <row r="133" spans="1:56" s="1" customFormat="1" ht="12.75" customHeight="1" x14ac:dyDescent="0.2">
      <c r="A133" s="74">
        <v>44384</v>
      </c>
      <c r="B133" s="53" t="s">
        <v>142</v>
      </c>
      <c r="C133" s="49">
        <v>300</v>
      </c>
      <c r="D133" s="34">
        <v>14</v>
      </c>
      <c r="E133" s="80">
        <v>12600</v>
      </c>
      <c r="F133" s="78" t="s">
        <v>143</v>
      </c>
      <c r="G133" s="107" t="s">
        <v>144</v>
      </c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</row>
    <row r="134" spans="1:56" s="1" customFormat="1" ht="12.75" customHeight="1" x14ac:dyDescent="0.2">
      <c r="A134" s="100"/>
      <c r="B134" s="53" t="s">
        <v>145</v>
      </c>
      <c r="C134" s="49">
        <v>300</v>
      </c>
      <c r="D134" s="34">
        <v>14</v>
      </c>
      <c r="E134" s="101"/>
      <c r="F134" s="106"/>
      <c r="G134" s="10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</row>
    <row r="135" spans="1:56" s="1" customFormat="1" x14ac:dyDescent="0.2">
      <c r="A135" s="75"/>
      <c r="B135" s="53" t="s">
        <v>146</v>
      </c>
      <c r="C135" s="49">
        <v>300</v>
      </c>
      <c r="D135" s="34">
        <v>14</v>
      </c>
      <c r="E135" s="81"/>
      <c r="F135" s="79"/>
      <c r="G135" s="109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</row>
    <row r="136" spans="1:56" s="1" customFormat="1" x14ac:dyDescent="0.2">
      <c r="A136" s="35">
        <v>44398</v>
      </c>
      <c r="B136" s="53" t="s">
        <v>147</v>
      </c>
      <c r="C136" s="49">
        <v>500</v>
      </c>
      <c r="D136" s="34">
        <v>29</v>
      </c>
      <c r="E136" s="34">
        <v>14500</v>
      </c>
      <c r="F136" s="33" t="s">
        <v>148</v>
      </c>
      <c r="G136" s="27">
        <v>107754746</v>
      </c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</row>
    <row r="137" spans="1:56" s="1" customFormat="1" x14ac:dyDescent="0.2">
      <c r="A137" s="74">
        <v>44405</v>
      </c>
      <c r="B137" s="53" t="s">
        <v>149</v>
      </c>
      <c r="C137" s="49">
        <v>1524</v>
      </c>
      <c r="D137" s="34">
        <v>4.05</v>
      </c>
      <c r="E137" s="80">
        <v>11172.2</v>
      </c>
      <c r="F137" s="78" t="s">
        <v>150</v>
      </c>
      <c r="G137" s="76" t="s">
        <v>151</v>
      </c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</row>
    <row r="138" spans="1:56" s="1" customFormat="1" ht="12.75" customHeight="1" x14ac:dyDescent="0.2">
      <c r="A138" s="75"/>
      <c r="B138" s="53" t="s">
        <v>152</v>
      </c>
      <c r="C138" s="49">
        <v>2000</v>
      </c>
      <c r="D138" s="34">
        <v>2.5</v>
      </c>
      <c r="E138" s="81"/>
      <c r="F138" s="79"/>
      <c r="G138" s="77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</row>
    <row r="139" spans="1:56" s="1" customFormat="1" ht="12.75" customHeight="1" x14ac:dyDescent="0.2">
      <c r="A139" s="35">
        <v>44390</v>
      </c>
      <c r="B139" s="53" t="s">
        <v>153</v>
      </c>
      <c r="C139" s="49">
        <v>500</v>
      </c>
      <c r="D139" s="34">
        <v>48.6</v>
      </c>
      <c r="E139" s="34">
        <v>24300</v>
      </c>
      <c r="F139" s="33" t="s">
        <v>154</v>
      </c>
      <c r="G139" s="27" t="s">
        <v>155</v>
      </c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</row>
    <row r="140" spans="1:56" s="1" customFormat="1" ht="12.75" customHeight="1" x14ac:dyDescent="0.2">
      <c r="A140" s="35">
        <v>44398</v>
      </c>
      <c r="B140" s="53" t="s">
        <v>156</v>
      </c>
      <c r="C140" s="49">
        <v>60</v>
      </c>
      <c r="D140" s="34">
        <v>60</v>
      </c>
      <c r="E140" s="34">
        <v>3600</v>
      </c>
      <c r="F140" s="33" t="s">
        <v>148</v>
      </c>
      <c r="G140" s="27" t="s">
        <v>157</v>
      </c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</row>
    <row r="141" spans="1:56" s="1" customFormat="1" ht="12.75" customHeight="1" x14ac:dyDescent="0.2">
      <c r="A141" s="74">
        <v>44390</v>
      </c>
      <c r="B141" s="53" t="s">
        <v>158</v>
      </c>
      <c r="C141" s="49">
        <v>52</v>
      </c>
      <c r="D141" s="34">
        <v>65</v>
      </c>
      <c r="E141" s="80">
        <v>8684</v>
      </c>
      <c r="F141" s="78" t="s">
        <v>116</v>
      </c>
      <c r="G141" s="76" t="s">
        <v>117</v>
      </c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</row>
    <row r="142" spans="1:56" s="1" customFormat="1" ht="12.75" customHeight="1" x14ac:dyDescent="0.2">
      <c r="A142" s="75"/>
      <c r="B142" s="53" t="s">
        <v>159</v>
      </c>
      <c r="C142" s="49">
        <v>102</v>
      </c>
      <c r="D142" s="34">
        <v>52</v>
      </c>
      <c r="E142" s="81"/>
      <c r="F142" s="79"/>
      <c r="G142" s="77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</row>
    <row r="143" spans="1:56" s="1" customFormat="1" ht="12.75" customHeight="1" x14ac:dyDescent="0.2">
      <c r="A143" s="68">
        <v>44316</v>
      </c>
      <c r="B143" s="69" t="s">
        <v>64</v>
      </c>
      <c r="C143" s="64">
        <v>35</v>
      </c>
      <c r="D143" s="70">
        <v>35</v>
      </c>
      <c r="E143" s="70">
        <v>1225</v>
      </c>
      <c r="F143" s="69" t="s">
        <v>160</v>
      </c>
      <c r="G143" s="69" t="s">
        <v>161</v>
      </c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</row>
    <row r="144" spans="1:56" s="1" customFormat="1" ht="12.75" customHeight="1" x14ac:dyDescent="0.2">
      <c r="A144" s="68">
        <v>44327</v>
      </c>
      <c r="B144" s="69" t="s">
        <v>64</v>
      </c>
      <c r="C144" s="65">
        <v>30</v>
      </c>
      <c r="D144" s="67">
        <v>35</v>
      </c>
      <c r="E144" s="67">
        <v>1050</v>
      </c>
      <c r="F144" s="69" t="s">
        <v>162</v>
      </c>
      <c r="G144" s="69">
        <v>62187465</v>
      </c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</row>
    <row r="145" spans="1:56" s="1" customFormat="1" ht="25.5" x14ac:dyDescent="0.2">
      <c r="A145" s="68">
        <v>44344</v>
      </c>
      <c r="B145" s="69" t="s">
        <v>163</v>
      </c>
      <c r="C145" s="64">
        <v>34</v>
      </c>
      <c r="D145" s="70">
        <v>25</v>
      </c>
      <c r="E145" s="67">
        <v>850</v>
      </c>
      <c r="F145" s="69" t="s">
        <v>164</v>
      </c>
      <c r="G145" s="69" t="s">
        <v>165</v>
      </c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</row>
    <row r="146" spans="1:56" s="1" customFormat="1" ht="12.75" customHeight="1" x14ac:dyDescent="0.2">
      <c r="A146" s="68">
        <v>44344</v>
      </c>
      <c r="B146" s="69" t="s">
        <v>163</v>
      </c>
      <c r="C146" s="64">
        <v>34</v>
      </c>
      <c r="D146" s="70">
        <v>13</v>
      </c>
      <c r="E146" s="67">
        <v>442</v>
      </c>
      <c r="F146" s="69" t="s">
        <v>164</v>
      </c>
      <c r="G146" s="69" t="s">
        <v>165</v>
      </c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</row>
    <row r="147" spans="1:56" s="1" customFormat="1" ht="12.75" customHeight="1" x14ac:dyDescent="0.2">
      <c r="A147" s="68">
        <v>44344</v>
      </c>
      <c r="B147" s="69" t="s">
        <v>163</v>
      </c>
      <c r="C147" s="64">
        <v>34</v>
      </c>
      <c r="D147" s="70">
        <v>13</v>
      </c>
      <c r="E147" s="67">
        <v>442</v>
      </c>
      <c r="F147" s="69" t="s">
        <v>164</v>
      </c>
      <c r="G147" s="69" t="s">
        <v>165</v>
      </c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</row>
    <row r="148" spans="1:56" s="1" customFormat="1" ht="12.75" customHeight="1" x14ac:dyDescent="0.2">
      <c r="A148" s="68">
        <v>44344</v>
      </c>
      <c r="B148" s="69" t="s">
        <v>163</v>
      </c>
      <c r="C148" s="64">
        <v>39</v>
      </c>
      <c r="D148" s="70">
        <v>3.25</v>
      </c>
      <c r="E148" s="67">
        <v>126.75</v>
      </c>
      <c r="F148" s="69" t="s">
        <v>166</v>
      </c>
      <c r="G148" s="69" t="s">
        <v>167</v>
      </c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</row>
    <row r="149" spans="1:56" s="1" customFormat="1" ht="25.5" x14ac:dyDescent="0.2">
      <c r="A149" s="68">
        <v>44344</v>
      </c>
      <c r="B149" s="69" t="s">
        <v>163</v>
      </c>
      <c r="C149" s="64">
        <v>39</v>
      </c>
      <c r="D149" s="70">
        <v>4.5</v>
      </c>
      <c r="E149" s="67">
        <v>175.5</v>
      </c>
      <c r="F149" s="69" t="s">
        <v>166</v>
      </c>
      <c r="G149" s="69" t="s">
        <v>167</v>
      </c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</row>
    <row r="150" spans="1:56" s="1" customFormat="1" ht="12.75" customHeight="1" x14ac:dyDescent="0.2">
      <c r="A150" s="68">
        <v>44344</v>
      </c>
      <c r="B150" s="69" t="s">
        <v>163</v>
      </c>
      <c r="C150" s="64">
        <v>39</v>
      </c>
      <c r="D150" s="70">
        <v>6.75</v>
      </c>
      <c r="E150" s="67">
        <v>263.25</v>
      </c>
      <c r="F150" s="69" t="s">
        <v>166</v>
      </c>
      <c r="G150" s="69" t="s">
        <v>167</v>
      </c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</row>
    <row r="151" spans="1:56" s="1" customFormat="1" x14ac:dyDescent="0.2">
      <c r="A151" s="68">
        <v>44357</v>
      </c>
      <c r="B151" s="69" t="s">
        <v>163</v>
      </c>
      <c r="C151" s="64">
        <v>15</v>
      </c>
      <c r="D151" s="70">
        <v>44.75</v>
      </c>
      <c r="E151" s="67">
        <v>671.25</v>
      </c>
      <c r="F151" s="69" t="s">
        <v>168</v>
      </c>
      <c r="G151" s="69" t="s">
        <v>169</v>
      </c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</row>
    <row r="152" spans="1:56" s="1" customFormat="1" ht="12.75" customHeight="1" x14ac:dyDescent="0.2">
      <c r="A152" s="68">
        <v>44357</v>
      </c>
      <c r="B152" s="69" t="s">
        <v>163</v>
      </c>
      <c r="C152" s="64">
        <v>10</v>
      </c>
      <c r="D152" s="70">
        <v>48</v>
      </c>
      <c r="E152" s="67">
        <v>480</v>
      </c>
      <c r="F152" s="69" t="s">
        <v>168</v>
      </c>
      <c r="G152" s="69" t="s">
        <v>169</v>
      </c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</row>
    <row r="153" spans="1:56" s="1" customFormat="1" ht="12.75" customHeight="1" x14ac:dyDescent="0.2">
      <c r="A153" s="68">
        <v>44357</v>
      </c>
      <c r="B153" s="69" t="s">
        <v>163</v>
      </c>
      <c r="C153" s="64">
        <v>30</v>
      </c>
      <c r="D153" s="70">
        <v>35</v>
      </c>
      <c r="E153" s="67">
        <v>1050</v>
      </c>
      <c r="F153" s="69" t="s">
        <v>168</v>
      </c>
      <c r="G153" s="69" t="s">
        <v>169</v>
      </c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</row>
    <row r="154" spans="1:56" s="1" customFormat="1" ht="25.5" x14ac:dyDescent="0.2">
      <c r="A154" s="68">
        <v>44357</v>
      </c>
      <c r="B154" s="69" t="s">
        <v>163</v>
      </c>
      <c r="C154" s="64">
        <v>4</v>
      </c>
      <c r="D154" s="70">
        <v>40</v>
      </c>
      <c r="E154" s="67">
        <v>160</v>
      </c>
      <c r="F154" s="69" t="s">
        <v>170</v>
      </c>
      <c r="G154" s="69" t="s">
        <v>171</v>
      </c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</row>
    <row r="155" spans="1:56" s="1" customFormat="1" ht="12.75" customHeight="1" x14ac:dyDescent="0.2">
      <c r="A155" s="68">
        <v>44358</v>
      </c>
      <c r="B155" s="69" t="s">
        <v>163</v>
      </c>
      <c r="C155" s="64">
        <v>5</v>
      </c>
      <c r="D155" s="70">
        <v>44.75</v>
      </c>
      <c r="E155" s="67">
        <v>223.75</v>
      </c>
      <c r="F155" s="69" t="s">
        <v>168</v>
      </c>
      <c r="G155" s="69" t="s">
        <v>169</v>
      </c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</row>
    <row r="156" spans="1:56" s="1" customFormat="1" ht="12.75" customHeight="1" x14ac:dyDescent="0.2">
      <c r="A156" s="68">
        <v>44361</v>
      </c>
      <c r="B156" s="69" t="s">
        <v>163</v>
      </c>
      <c r="C156" s="64">
        <v>15</v>
      </c>
      <c r="D156" s="70">
        <v>40</v>
      </c>
      <c r="E156" s="67">
        <v>600</v>
      </c>
      <c r="F156" s="69" t="s">
        <v>172</v>
      </c>
      <c r="G156" s="69" t="s">
        <v>173</v>
      </c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</row>
    <row r="157" spans="1:56" s="1" customFormat="1" x14ac:dyDescent="0.2">
      <c r="A157" s="73">
        <v>44364</v>
      </c>
      <c r="B157" s="69" t="s">
        <v>174</v>
      </c>
      <c r="C157" s="64">
        <v>1</v>
      </c>
      <c r="D157" s="70">
        <v>460</v>
      </c>
      <c r="E157" s="67">
        <v>460</v>
      </c>
      <c r="F157" s="69" t="s">
        <v>172</v>
      </c>
      <c r="G157" s="69" t="s">
        <v>173</v>
      </c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</row>
    <row r="158" spans="1:56" s="1" customFormat="1" ht="12.75" customHeight="1" x14ac:dyDescent="0.2">
      <c r="A158" s="68">
        <v>44365</v>
      </c>
      <c r="B158" s="69" t="s">
        <v>175</v>
      </c>
      <c r="C158" s="64">
        <v>70</v>
      </c>
      <c r="D158" s="70">
        <v>29</v>
      </c>
      <c r="E158" s="67">
        <v>2030</v>
      </c>
      <c r="F158" s="69" t="s">
        <v>164</v>
      </c>
      <c r="G158" s="69" t="s">
        <v>165</v>
      </c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</row>
    <row r="159" spans="1:56" s="1" customFormat="1" ht="12.75" customHeight="1" x14ac:dyDescent="0.2">
      <c r="A159" s="68">
        <v>44365</v>
      </c>
      <c r="B159" s="69" t="s">
        <v>175</v>
      </c>
      <c r="C159" s="64">
        <v>6</v>
      </c>
      <c r="D159" s="70">
        <v>40</v>
      </c>
      <c r="E159" s="67">
        <v>240</v>
      </c>
      <c r="F159" s="69" t="s">
        <v>176</v>
      </c>
      <c r="G159" s="69" t="s">
        <v>177</v>
      </c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</row>
    <row r="160" spans="1:56" s="1" customFormat="1" x14ac:dyDescent="0.2">
      <c r="A160" s="68">
        <v>44365</v>
      </c>
      <c r="B160" s="69" t="s">
        <v>175</v>
      </c>
      <c r="C160" s="64">
        <v>5</v>
      </c>
      <c r="D160" s="70">
        <v>20</v>
      </c>
      <c r="E160" s="67">
        <v>100</v>
      </c>
      <c r="F160" s="69" t="s">
        <v>176</v>
      </c>
      <c r="G160" s="69" t="s">
        <v>177</v>
      </c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</row>
    <row r="161" spans="1:56" s="1" customFormat="1" ht="12.75" customHeight="1" x14ac:dyDescent="0.2">
      <c r="A161" s="68">
        <v>44372</v>
      </c>
      <c r="B161" s="71" t="s">
        <v>178</v>
      </c>
      <c r="C161" s="65">
        <v>35</v>
      </c>
      <c r="D161" s="62">
        <v>35</v>
      </c>
      <c r="E161" s="67">
        <v>1225</v>
      </c>
      <c r="F161" s="69" t="s">
        <v>162</v>
      </c>
      <c r="G161" s="69" t="s">
        <v>179</v>
      </c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</row>
    <row r="162" spans="1:56" s="1" customFormat="1" ht="12.75" customHeight="1" x14ac:dyDescent="0.2">
      <c r="A162" s="68">
        <v>44372</v>
      </c>
      <c r="B162" s="72" t="s">
        <v>180</v>
      </c>
      <c r="C162" s="66">
        <v>2</v>
      </c>
      <c r="D162" s="63">
        <v>896</v>
      </c>
      <c r="E162" s="67">
        <v>1792</v>
      </c>
      <c r="F162" s="69" t="s">
        <v>181</v>
      </c>
      <c r="G162" s="69" t="s">
        <v>182</v>
      </c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</row>
    <row r="163" spans="1:56" s="1" customFormat="1" ht="12.75" customHeight="1" x14ac:dyDescent="0.2">
      <c r="A163" s="68">
        <v>44372</v>
      </c>
      <c r="B163" s="71" t="s">
        <v>183</v>
      </c>
      <c r="C163" s="65">
        <v>1</v>
      </c>
      <c r="D163" s="62">
        <v>275</v>
      </c>
      <c r="E163" s="67">
        <v>275</v>
      </c>
      <c r="F163" s="69" t="s">
        <v>184</v>
      </c>
      <c r="G163" s="69" t="s">
        <v>185</v>
      </c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</row>
  </sheetData>
  <mergeCells count="74">
    <mergeCell ref="A141:A142"/>
    <mergeCell ref="E141:E142"/>
    <mergeCell ref="F141:F142"/>
    <mergeCell ref="G141:G142"/>
    <mergeCell ref="A133:A135"/>
    <mergeCell ref="E133:E135"/>
    <mergeCell ref="F133:F135"/>
    <mergeCell ref="G133:G135"/>
    <mergeCell ref="A137:A138"/>
    <mergeCell ref="E137:E138"/>
    <mergeCell ref="F137:F138"/>
    <mergeCell ref="G137:G138"/>
    <mergeCell ref="A108:A111"/>
    <mergeCell ref="E108:E111"/>
    <mergeCell ref="F108:F111"/>
    <mergeCell ref="G108:G111"/>
    <mergeCell ref="A113:A124"/>
    <mergeCell ref="E113:E124"/>
    <mergeCell ref="F113:F124"/>
    <mergeCell ref="G113:G124"/>
    <mergeCell ref="A126:A127"/>
    <mergeCell ref="E126:E127"/>
    <mergeCell ref="F126:F127"/>
    <mergeCell ref="G126:G127"/>
    <mergeCell ref="A128:A131"/>
    <mergeCell ref="E128:E131"/>
    <mergeCell ref="F128:F131"/>
    <mergeCell ref="G128:G131"/>
    <mergeCell ref="A102:A104"/>
    <mergeCell ref="E102:E104"/>
    <mergeCell ref="F102:F104"/>
    <mergeCell ref="G102:G104"/>
    <mergeCell ref="E73:E74"/>
    <mergeCell ref="F73:F74"/>
    <mergeCell ref="G73:G74"/>
    <mergeCell ref="A73:A74"/>
    <mergeCell ref="A87:A89"/>
    <mergeCell ref="E87:E89"/>
    <mergeCell ref="F87:F89"/>
    <mergeCell ref="G87:G89"/>
    <mergeCell ref="A90:A91"/>
    <mergeCell ref="E90:E91"/>
    <mergeCell ref="F90:F91"/>
    <mergeCell ref="G90:G91"/>
    <mergeCell ref="A43:A44"/>
    <mergeCell ref="E43:E44"/>
    <mergeCell ref="F43:F44"/>
    <mergeCell ref="G43:G44"/>
    <mergeCell ref="E97:E98"/>
    <mergeCell ref="F97:F98"/>
    <mergeCell ref="G97:G98"/>
    <mergeCell ref="E17:E18"/>
    <mergeCell ref="F17:F18"/>
    <mergeCell ref="G17:G18"/>
    <mergeCell ref="A21:A23"/>
    <mergeCell ref="G21:G23"/>
    <mergeCell ref="F21:F23"/>
    <mergeCell ref="E21:E23"/>
    <mergeCell ref="A60:A61"/>
    <mergeCell ref="G60:G61"/>
    <mergeCell ref="F60:F61"/>
    <mergeCell ref="E60:E61"/>
    <mergeCell ref="A2:G2"/>
    <mergeCell ref="A3:G3"/>
    <mergeCell ref="A4:G4"/>
    <mergeCell ref="A5:G5"/>
    <mergeCell ref="A6:G6"/>
    <mergeCell ref="A15:A16"/>
    <mergeCell ref="E15:E16"/>
    <mergeCell ref="G15:G16"/>
    <mergeCell ref="F15:F16"/>
    <mergeCell ref="A7:G7"/>
    <mergeCell ref="A9:G9"/>
    <mergeCell ref="A17:A18"/>
  </mergeCells>
  <pageMargins left="0.31496062992125984" right="0.70866141732283472" top="0.74803149606299213" bottom="0.74803149606299213" header="0.31496062992125984" footer="0.31496062992125984"/>
  <pageSetup scale="7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Maria Ines Coronado</cp:lastModifiedBy>
  <cp:lastPrinted>2019-10-30T16:05:54Z</cp:lastPrinted>
  <dcterms:created xsi:type="dcterms:W3CDTF">2018-03-02T00:30:48Z</dcterms:created>
  <dcterms:modified xsi:type="dcterms:W3CDTF">2021-09-10T16:26:58Z</dcterms:modified>
</cp:coreProperties>
</file>